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Sport\SLV\Vorstand\Kleidung\"/>
    </mc:Choice>
  </mc:AlternateContent>
  <xr:revisionPtr revIDLastSave="0" documentId="8_{E3C44D99-532F-4336-AA9B-BF2A391DDE47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Tabelle1" sheetId="1" r:id="rId1"/>
  </sheets>
  <definedNames>
    <definedName name="_xlnm._FilterDatabase" localSheetId="0" hidden="1">Tabelle1!$A$1:$AM$67</definedName>
    <definedName name="_xlnm.Print_Titles" localSheetId="0">Tabelle1!$1:$3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0" i="1" l="1"/>
  <c r="AB114" i="1"/>
  <c r="AC57" i="1" l="1"/>
  <c r="W75" i="1"/>
  <c r="AC62" i="1"/>
  <c r="AB60" i="1"/>
  <c r="V80" i="1" l="1"/>
  <c r="O89" i="1" l="1"/>
  <c r="H100" i="1" l="1"/>
  <c r="AK32" i="1"/>
  <c r="M7" i="1" l="1"/>
  <c r="AL33" i="1"/>
  <c r="AK31" i="1"/>
  <c r="AC60" i="1"/>
  <c r="U65" i="1"/>
  <c r="AC109" i="1"/>
  <c r="AC48" i="1"/>
  <c r="K18" i="1"/>
  <c r="AL43" i="1"/>
  <c r="AL40" i="1"/>
  <c r="M67" i="1"/>
  <c r="K66" i="1"/>
  <c r="AA118" i="1"/>
  <c r="M74" i="1"/>
  <c r="AB59" i="1"/>
  <c r="AL42" i="1"/>
  <c r="AL37" i="1"/>
  <c r="J17" i="1"/>
  <c r="AA15" i="1"/>
  <c r="AB14" i="1"/>
  <c r="AM109" i="1" l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58" i="1"/>
  <c r="AM38" i="1" l="1"/>
  <c r="AM76" i="1" l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31" i="1"/>
  <c r="AM32" i="1"/>
  <c r="AM33" i="1"/>
  <c r="AM34" i="1"/>
  <c r="AM35" i="1"/>
  <c r="AM36" i="1"/>
  <c r="AM37" i="1"/>
  <c r="AM39" i="1"/>
  <c r="AM40" i="1"/>
  <c r="AM41" i="1"/>
  <c r="AM42" i="1"/>
  <c r="AM43" i="1"/>
  <c r="AM44" i="1"/>
  <c r="AM8" i="1"/>
  <c r="AM13" i="1"/>
  <c r="AM14" i="1"/>
  <c r="AM15" i="1"/>
  <c r="AM16" i="1"/>
  <c r="AM27" i="1"/>
  <c r="AM28" i="1"/>
  <c r="AM92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9" i="1"/>
  <c r="AM23" i="1"/>
  <c r="AM24" i="1"/>
  <c r="AM25" i="1"/>
  <c r="AM26" i="1"/>
  <c r="AM30" i="1"/>
  <c r="AM71" i="1"/>
  <c r="AM17" i="1"/>
  <c r="AM19" i="1"/>
  <c r="AM18" i="1"/>
  <c r="AM20" i="1"/>
  <c r="AM21" i="1"/>
  <c r="AM22" i="1"/>
  <c r="AM68" i="1"/>
  <c r="AM69" i="1"/>
  <c r="AM70" i="1"/>
  <c r="AM72" i="1"/>
  <c r="AM73" i="1"/>
  <c r="AM74" i="1"/>
  <c r="AM75" i="1"/>
  <c r="AM60" i="1"/>
  <c r="AM61" i="1"/>
  <c r="AM62" i="1"/>
  <c r="AM63" i="1"/>
  <c r="AM64" i="1"/>
  <c r="AM65" i="1"/>
  <c r="AM66" i="1"/>
  <c r="AM67" i="1"/>
  <c r="AM29" i="1" l="1"/>
  <c r="AM9" i="1"/>
  <c r="AM10" i="1"/>
  <c r="AM11" i="1"/>
  <c r="AM12" i="1"/>
  <c r="AM5" i="1"/>
  <c r="AM6" i="1"/>
  <c r="AM7" i="1"/>
  <c r="AM4" i="1"/>
</calcChain>
</file>

<file path=xl/sharedStrings.xml><?xml version="1.0" encoding="utf-8"?>
<sst xmlns="http://schemas.openxmlformats.org/spreadsheetml/2006/main" count="334" uniqueCount="143">
  <si>
    <t>Größen</t>
  </si>
  <si>
    <t>Summe</t>
  </si>
  <si>
    <t>Aufdruck</t>
  </si>
  <si>
    <t>Artikelbeschreibung</t>
  </si>
  <si>
    <t xml:space="preserve">T-Shirt Adidas </t>
  </si>
  <si>
    <t>Farbe</t>
  </si>
  <si>
    <t xml:space="preserve">blau </t>
  </si>
  <si>
    <t>Ohra Energie</t>
  </si>
  <si>
    <t>Achselshirt Adidas</t>
  </si>
  <si>
    <t>Achselshirt Erima</t>
  </si>
  <si>
    <t>SLV 99</t>
  </si>
  <si>
    <t>gelb</t>
  </si>
  <si>
    <t>T-Shirt Oxylane</t>
  </si>
  <si>
    <t>grün</t>
  </si>
  <si>
    <t>S</t>
  </si>
  <si>
    <t>M</t>
  </si>
  <si>
    <t>L</t>
  </si>
  <si>
    <t>Achselshirt Domyos</t>
  </si>
  <si>
    <t>türkis</t>
  </si>
  <si>
    <t>T-Shirt Domyos</t>
  </si>
  <si>
    <t>neongelb</t>
  </si>
  <si>
    <t>Achselshirt Kalenji</t>
  </si>
  <si>
    <t>dunkelblau-gelb</t>
  </si>
  <si>
    <t>Alter</t>
  </si>
  <si>
    <t>Hose lang Crivit</t>
  </si>
  <si>
    <t>Hose 3/4 lang Nike</t>
  </si>
  <si>
    <t>grau-schwarz</t>
  </si>
  <si>
    <t>XL</t>
  </si>
  <si>
    <t>Hose 3/4 lang Crivit</t>
  </si>
  <si>
    <t>lila</t>
  </si>
  <si>
    <t>schwarz</t>
  </si>
  <si>
    <t>Hose lang Nike</t>
  </si>
  <si>
    <t>dunkelblau</t>
  </si>
  <si>
    <t>gestreift</t>
  </si>
  <si>
    <t>10 (10-11)</t>
  </si>
  <si>
    <t>Hose lang</t>
  </si>
  <si>
    <t>schwarz-weiß</t>
  </si>
  <si>
    <t>schwarz-geblümt</t>
  </si>
  <si>
    <t>rot-geblümt</t>
  </si>
  <si>
    <t>XS</t>
  </si>
  <si>
    <t>schwarz-pink</t>
  </si>
  <si>
    <t>schwarz/rot/rosa</t>
  </si>
  <si>
    <t>Hose lang Decathlon</t>
  </si>
  <si>
    <t xml:space="preserve"> </t>
  </si>
  <si>
    <t>schwarz-grau</t>
  </si>
  <si>
    <t>blau-hellblau</t>
  </si>
  <si>
    <t>Hose kurz Shamp</t>
  </si>
  <si>
    <t>Hose kurz Kalenji</t>
  </si>
  <si>
    <t>Hose 3/4 lang Kalenji</t>
  </si>
  <si>
    <t>Langarmshirt Puma</t>
  </si>
  <si>
    <t>blau</t>
  </si>
  <si>
    <t>T-Shirt Puma + Hose kurz</t>
  </si>
  <si>
    <t>blau-weiß</t>
  </si>
  <si>
    <t>44-46</t>
  </si>
  <si>
    <t>Achselshirt Puma+ Hose kurz</t>
  </si>
  <si>
    <t>T-Shirt Finale</t>
  </si>
  <si>
    <t>T-Shirt Kalenji</t>
  </si>
  <si>
    <t>grün-türkis</t>
  </si>
  <si>
    <t>T-Shirt Quechua</t>
  </si>
  <si>
    <t>Achselshirt/Netzhemd Sol's</t>
  </si>
  <si>
    <t>neongrün</t>
  </si>
  <si>
    <t>Top(bauchfrei) + Hose kurz</t>
  </si>
  <si>
    <t>gelb-blau</t>
  </si>
  <si>
    <t>blau-gelb</t>
  </si>
  <si>
    <t>Rucksäcke Erima</t>
  </si>
  <si>
    <t>Sportbeutel Puma</t>
  </si>
  <si>
    <t>blau-grün</t>
  </si>
  <si>
    <t>orange-rosa</t>
  </si>
  <si>
    <t>Pullover Awdis</t>
  </si>
  <si>
    <t>neonrosa</t>
  </si>
  <si>
    <t>12 (12-13)</t>
  </si>
  <si>
    <t xml:space="preserve">Spikes </t>
  </si>
  <si>
    <t>weiß-grau</t>
  </si>
  <si>
    <t>Socken Kalenji</t>
  </si>
  <si>
    <t>Schuhgröße</t>
  </si>
  <si>
    <t>39-42</t>
  </si>
  <si>
    <t>bunt</t>
  </si>
  <si>
    <t>Handschuhe klein</t>
  </si>
  <si>
    <t>hellgrau</t>
  </si>
  <si>
    <t>Mütze Kalenji</t>
  </si>
  <si>
    <t>Mütze Buff</t>
  </si>
  <si>
    <t xml:space="preserve">Halstuch </t>
  </si>
  <si>
    <t>verschieden</t>
  </si>
  <si>
    <t>Halstuch Kalenji</t>
  </si>
  <si>
    <t>lila/pink</t>
  </si>
  <si>
    <t>grau</t>
  </si>
  <si>
    <t>Stulpen</t>
  </si>
  <si>
    <t>Hose kurz Adidas</t>
  </si>
  <si>
    <t>Hose lang Kalenji</t>
  </si>
  <si>
    <t>Hose kurz Erima</t>
  </si>
  <si>
    <t>Hose ganz kurz Crivit</t>
  </si>
  <si>
    <t>pink</t>
  </si>
  <si>
    <t>Hose kurz Brooks</t>
  </si>
  <si>
    <t>Pullover mit Kapuze Awdis</t>
  </si>
  <si>
    <t>7-8</t>
  </si>
  <si>
    <t>neonorange</t>
  </si>
  <si>
    <t>Langarmshirt Kalenji</t>
  </si>
  <si>
    <t>lachsfarben</t>
  </si>
  <si>
    <t>Langarmshirt Thermo Tschibo</t>
  </si>
  <si>
    <t>orange-pink</t>
  </si>
  <si>
    <t>rot</t>
  </si>
  <si>
    <t>5</t>
  </si>
  <si>
    <t>Achselshirt Feinripp Heatgear</t>
  </si>
  <si>
    <t>hellblau</t>
  </si>
  <si>
    <t>Jacke dick Decathlon</t>
  </si>
  <si>
    <t>T-Shirt Nike</t>
  </si>
  <si>
    <t>8-10</t>
  </si>
  <si>
    <t>Pullover dick Calcio</t>
  </si>
  <si>
    <t>Ohra Hörselgas</t>
  </si>
  <si>
    <t>Pullover sehr dick Finale</t>
  </si>
  <si>
    <t>Tainingsanzug Erima</t>
  </si>
  <si>
    <t>blau/gelb</t>
  </si>
  <si>
    <t>Regenjacke mit Kapuze Finale</t>
  </si>
  <si>
    <t>schwarz-gelb</t>
  </si>
  <si>
    <t>176</t>
  </si>
  <si>
    <t>Trainingsanzug Adidas</t>
  </si>
  <si>
    <t>Trainingsanzug Finale</t>
  </si>
  <si>
    <t>Trainingsjacke Adidas</t>
  </si>
  <si>
    <t>Trainingsjacke mit Kapuze Erima</t>
  </si>
  <si>
    <t>4</t>
  </si>
  <si>
    <t>3</t>
  </si>
  <si>
    <t>1</t>
  </si>
  <si>
    <t>0</t>
  </si>
  <si>
    <t>2</t>
  </si>
  <si>
    <t>Achselshirt + Hose kurz Adidas</t>
  </si>
  <si>
    <t>Top (baufrei) + Hose kurz Adidas</t>
  </si>
  <si>
    <t>Bustier Nike</t>
  </si>
  <si>
    <t>grau-pink</t>
  </si>
  <si>
    <t>grau-türkis</t>
  </si>
  <si>
    <t>42</t>
  </si>
  <si>
    <t>neonhellpink</t>
  </si>
  <si>
    <t>neondunkelpink</t>
  </si>
  <si>
    <t>Achselshirt Nike</t>
  </si>
  <si>
    <t>pink-türkis</t>
  </si>
  <si>
    <t>orange-lila</t>
  </si>
  <si>
    <t>Fleecepullover Puma</t>
  </si>
  <si>
    <t>Achselshirt + Hose kurz Erima</t>
  </si>
  <si>
    <t>Top + Hose kurz Erima</t>
  </si>
  <si>
    <t>Bild-
Nummer</t>
  </si>
  <si>
    <t>Anzahl
Sonstiges</t>
  </si>
  <si>
    <t>Pullover dick Finale</t>
  </si>
  <si>
    <t>Hose lang Kalenji (gefüttert)</t>
  </si>
  <si>
    <t>Fleecejacke Quechua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</si>
</sst>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lv-99.de/wp-content/uploads/2019/01/091.jpg" TargetMode="External"/><Relationship Id="rId117" Type="http://schemas.openxmlformats.org/officeDocument/2006/relationships/hyperlink" Target="https://www.slv-99.de/wp-content/uploads/2019/03/120.jpg" TargetMode="External"/><Relationship Id="rId21" Type="http://schemas.openxmlformats.org/officeDocument/2006/relationships/hyperlink" Target="https://www.slv-99.de/wp-content/uploads/2019/01/086.jpg" TargetMode="External"/><Relationship Id="rId42" Type="http://schemas.openxmlformats.org/officeDocument/2006/relationships/hyperlink" Target="https://www.slv-99.de/wp-content/uploads/2019/01/101.jpg" TargetMode="External"/><Relationship Id="rId47" Type="http://schemas.openxmlformats.org/officeDocument/2006/relationships/hyperlink" Target="https://www.slv-99.de/wp-content/uploads/2019/01/096.jpg" TargetMode="External"/><Relationship Id="rId63" Type="http://schemas.openxmlformats.org/officeDocument/2006/relationships/hyperlink" Target="https://www.slv-99.de/wp-content/uploads/2019/01/060.jpg" TargetMode="External"/><Relationship Id="rId68" Type="http://schemas.openxmlformats.org/officeDocument/2006/relationships/hyperlink" Target="https://www.slv-99.de/wp-content/uploads/2019/01/055.jpg" TargetMode="External"/><Relationship Id="rId84" Type="http://schemas.openxmlformats.org/officeDocument/2006/relationships/hyperlink" Target="https://www.slv-99.de/wp-content/uploads/2019/01/039.jpg" TargetMode="External"/><Relationship Id="rId89" Type="http://schemas.openxmlformats.org/officeDocument/2006/relationships/hyperlink" Target="https://www.slv-99.de/wp-content/uploads/2019/01/034.jpg" TargetMode="External"/><Relationship Id="rId112" Type="http://schemas.openxmlformats.org/officeDocument/2006/relationships/hyperlink" Target="https://www.slv-99.de/wp-content/uploads/2019/03/115.jpg" TargetMode="External"/><Relationship Id="rId16" Type="http://schemas.openxmlformats.org/officeDocument/2006/relationships/hyperlink" Target="https://www.slv-99.de/wp-content/uploads/2019/01/081.jpg" TargetMode="External"/><Relationship Id="rId107" Type="http://schemas.openxmlformats.org/officeDocument/2006/relationships/hyperlink" Target="https://www.slv-99.de/wp-content/uploads/2019/03/110.jpg" TargetMode="External"/><Relationship Id="rId11" Type="http://schemas.openxmlformats.org/officeDocument/2006/relationships/hyperlink" Target="https://www.slv-99.de/wp-content/uploads/2019/01/076.jpg" TargetMode="External"/><Relationship Id="rId32" Type="http://schemas.openxmlformats.org/officeDocument/2006/relationships/hyperlink" Target="https://www.slv-99.de/wp-content/uploads/2019/01/013.jpg" TargetMode="External"/><Relationship Id="rId37" Type="http://schemas.openxmlformats.org/officeDocument/2006/relationships/hyperlink" Target="https://www.slv-99.de/wp-content/uploads/2019/01/107.jpg" TargetMode="External"/><Relationship Id="rId53" Type="http://schemas.openxmlformats.org/officeDocument/2006/relationships/hyperlink" Target="https://www.slv-99.de/wp-content/uploads/2019/01/070.jpg" TargetMode="External"/><Relationship Id="rId58" Type="http://schemas.openxmlformats.org/officeDocument/2006/relationships/hyperlink" Target="https://www.slv-99.de/wp-content/uploads/2019/01/065.jpg" TargetMode="External"/><Relationship Id="rId74" Type="http://schemas.openxmlformats.org/officeDocument/2006/relationships/hyperlink" Target="https://www.slv-99.de/wp-content/uploads/2019/01/049.jpg" TargetMode="External"/><Relationship Id="rId79" Type="http://schemas.openxmlformats.org/officeDocument/2006/relationships/hyperlink" Target="https://www.slv-99.de/wp-content/uploads/2019/01/044.jpg" TargetMode="External"/><Relationship Id="rId102" Type="http://schemas.openxmlformats.org/officeDocument/2006/relationships/hyperlink" Target="https://www.slv-99.de/wp-content/uploads/2019/01/019.jpg" TargetMode="External"/><Relationship Id="rId5" Type="http://schemas.openxmlformats.org/officeDocument/2006/relationships/hyperlink" Target="https://www.slv-99.de/wp-content/uploads/2019/01/028.jpg" TargetMode="External"/><Relationship Id="rId90" Type="http://schemas.openxmlformats.org/officeDocument/2006/relationships/hyperlink" Target="https://www.slv-99.de/wp-content/uploads/2019/01/033.jpg" TargetMode="External"/><Relationship Id="rId95" Type="http://schemas.openxmlformats.org/officeDocument/2006/relationships/hyperlink" Target="https://www.slv-99.de/wp-content/uploads/2019/01/027.jpg" TargetMode="External"/><Relationship Id="rId22" Type="http://schemas.openxmlformats.org/officeDocument/2006/relationships/hyperlink" Target="https://www.slv-99.de/wp-content/uploads/2019/01/087.jpg" TargetMode="External"/><Relationship Id="rId27" Type="http://schemas.openxmlformats.org/officeDocument/2006/relationships/hyperlink" Target="https://www.slv-99.de/wp-content/uploads/2019/01/092.jpg" TargetMode="External"/><Relationship Id="rId43" Type="http://schemas.openxmlformats.org/officeDocument/2006/relationships/hyperlink" Target="https://www.slv-99.de/wp-content/uploads/2019/01/100.jpg" TargetMode="External"/><Relationship Id="rId48" Type="http://schemas.openxmlformats.org/officeDocument/2006/relationships/hyperlink" Target="https://www.slv-99.de/wp-content/uploads/2019/01/095.jpg" TargetMode="External"/><Relationship Id="rId64" Type="http://schemas.openxmlformats.org/officeDocument/2006/relationships/hyperlink" Target="https://www.slv-99.de/wp-content/uploads/2019/01/059.jpg" TargetMode="External"/><Relationship Id="rId69" Type="http://schemas.openxmlformats.org/officeDocument/2006/relationships/hyperlink" Target="https://www.slv-99.de/wp-content/uploads/2019/01/054.jpg" TargetMode="External"/><Relationship Id="rId113" Type="http://schemas.openxmlformats.org/officeDocument/2006/relationships/hyperlink" Target="https://www.slv-99.de/wp-content/uploads/2019/03/116.jpg" TargetMode="External"/><Relationship Id="rId118" Type="http://schemas.openxmlformats.org/officeDocument/2006/relationships/hyperlink" Target="https://www.slv-99.de/wp-content/uploads/2019/03/121.jpg" TargetMode="External"/><Relationship Id="rId80" Type="http://schemas.openxmlformats.org/officeDocument/2006/relationships/hyperlink" Target="https://www.slv-99.de/wp-content/uploads/2019/01/043.jpg" TargetMode="External"/><Relationship Id="rId85" Type="http://schemas.openxmlformats.org/officeDocument/2006/relationships/hyperlink" Target="https://www.slv-99.de/wp-content/uploads/2019/01/038.jpg" TargetMode="External"/><Relationship Id="rId12" Type="http://schemas.openxmlformats.org/officeDocument/2006/relationships/hyperlink" Target="https://www.slv-99.de/wp-content/uploads/2019/01/077.jpg" TargetMode="External"/><Relationship Id="rId17" Type="http://schemas.openxmlformats.org/officeDocument/2006/relationships/hyperlink" Target="https://www.slv-99.de/wp-content/uploads/2019/01/082.jpg" TargetMode="External"/><Relationship Id="rId33" Type="http://schemas.openxmlformats.org/officeDocument/2006/relationships/hyperlink" Target="https://www.slv-99.de/wp-content/uploads/2019/01/014.jpg" TargetMode="External"/><Relationship Id="rId38" Type="http://schemas.openxmlformats.org/officeDocument/2006/relationships/hyperlink" Target="https://www.slv-99.de/wp-content/uploads/2019/01/106.jpg" TargetMode="External"/><Relationship Id="rId59" Type="http://schemas.openxmlformats.org/officeDocument/2006/relationships/hyperlink" Target="https://www.slv-99.de/wp-content/uploads/2019/01/064.jpg" TargetMode="External"/><Relationship Id="rId103" Type="http://schemas.openxmlformats.org/officeDocument/2006/relationships/hyperlink" Target="https://www.slv-99.de/wp-content/uploads/2019/01/017.jpg" TargetMode="External"/><Relationship Id="rId108" Type="http://schemas.openxmlformats.org/officeDocument/2006/relationships/hyperlink" Target="https://www.slv-99.de/wp-content/uploads/2019/03/111.jpg" TargetMode="External"/><Relationship Id="rId54" Type="http://schemas.openxmlformats.org/officeDocument/2006/relationships/hyperlink" Target="https://www.slv-99.de/wp-content/uploads/2019/01/069.jpg" TargetMode="External"/><Relationship Id="rId70" Type="http://schemas.openxmlformats.org/officeDocument/2006/relationships/hyperlink" Target="https://www.slv-99.de/wp-content/uploads/2019/01/053.jpg" TargetMode="External"/><Relationship Id="rId75" Type="http://schemas.openxmlformats.org/officeDocument/2006/relationships/hyperlink" Target="https://www.slv-99.de/wp-content/uploads/2019/01/048.jpg" TargetMode="External"/><Relationship Id="rId91" Type="http://schemas.openxmlformats.org/officeDocument/2006/relationships/hyperlink" Target="https://www.slv-99.de/wp-content/uploads/2019/01/032.jpg" TargetMode="External"/><Relationship Id="rId96" Type="http://schemas.openxmlformats.org/officeDocument/2006/relationships/hyperlink" Target="https://www.slv-99.de/wp-content/uploads/2019/01/026.jpg" TargetMode="External"/><Relationship Id="rId1" Type="http://schemas.openxmlformats.org/officeDocument/2006/relationships/hyperlink" Target="https://www.slv-99.de/wp-content/uploads/2019/01/002.jpg" TargetMode="External"/><Relationship Id="rId6" Type="http://schemas.openxmlformats.org/officeDocument/2006/relationships/hyperlink" Target="https://www.slv-99.de/wp-content/uploads/2019/01/007.jpg" TargetMode="External"/><Relationship Id="rId23" Type="http://schemas.openxmlformats.org/officeDocument/2006/relationships/hyperlink" Target="https://www.slv-99.de/wp-content/uploads/2019/01/088.jpg" TargetMode="External"/><Relationship Id="rId28" Type="http://schemas.openxmlformats.org/officeDocument/2006/relationships/hyperlink" Target="https://www.slv-99.de/wp-content/uploads/2019/01/093.jpg" TargetMode="External"/><Relationship Id="rId49" Type="http://schemas.openxmlformats.org/officeDocument/2006/relationships/hyperlink" Target="https://www.slv-99.de/wp-content/uploads/2019/01/074.jpg" TargetMode="External"/><Relationship Id="rId114" Type="http://schemas.openxmlformats.org/officeDocument/2006/relationships/hyperlink" Target="https://www.slv-99.de/wp-content/uploads/2019/03/117.jpg" TargetMode="External"/><Relationship Id="rId119" Type="http://schemas.openxmlformats.org/officeDocument/2006/relationships/hyperlink" Target="https://www.slv-99.de/wp-content/uploads/2019/03/122.jpg" TargetMode="External"/><Relationship Id="rId10" Type="http://schemas.openxmlformats.org/officeDocument/2006/relationships/hyperlink" Target="https://www.slv-99.de/wp-content/uploads/2019/01/075.jpg" TargetMode="External"/><Relationship Id="rId31" Type="http://schemas.openxmlformats.org/officeDocument/2006/relationships/hyperlink" Target="https://www.slv-99.de/wp-content/uploads/2019/01/012.jpg" TargetMode="External"/><Relationship Id="rId44" Type="http://schemas.openxmlformats.org/officeDocument/2006/relationships/hyperlink" Target="https://www.slv-99.de/wp-content/uploads/2019/01/099.jpg" TargetMode="External"/><Relationship Id="rId52" Type="http://schemas.openxmlformats.org/officeDocument/2006/relationships/hyperlink" Target="https://www.slv-99.de/wp-content/uploads/2019/01/071.jpg" TargetMode="External"/><Relationship Id="rId60" Type="http://schemas.openxmlformats.org/officeDocument/2006/relationships/hyperlink" Target="https://www.slv-99.de/wp-content/uploads/2019/01/063.jpg" TargetMode="External"/><Relationship Id="rId65" Type="http://schemas.openxmlformats.org/officeDocument/2006/relationships/hyperlink" Target="https://www.slv-99.de/wp-content/uploads/2019/01/058.jpg" TargetMode="External"/><Relationship Id="rId73" Type="http://schemas.openxmlformats.org/officeDocument/2006/relationships/hyperlink" Target="https://www.slv-99.de/wp-content/uploads/2019/01/050.jpg" TargetMode="External"/><Relationship Id="rId78" Type="http://schemas.openxmlformats.org/officeDocument/2006/relationships/hyperlink" Target="https://www.slv-99.de/wp-content/uploads/2019/01/045.jpg" TargetMode="External"/><Relationship Id="rId81" Type="http://schemas.openxmlformats.org/officeDocument/2006/relationships/hyperlink" Target="https://www.slv-99.de/wp-content/uploads/2019/01/042.jpg" TargetMode="External"/><Relationship Id="rId86" Type="http://schemas.openxmlformats.org/officeDocument/2006/relationships/hyperlink" Target="https://www.slv-99.de/wp-content/uploads/2019/01/037.jpg" TargetMode="External"/><Relationship Id="rId94" Type="http://schemas.openxmlformats.org/officeDocument/2006/relationships/hyperlink" Target="https://www.slv-99.de/wp-content/uploads/2019/01/029.jpg" TargetMode="External"/><Relationship Id="rId99" Type="http://schemas.openxmlformats.org/officeDocument/2006/relationships/hyperlink" Target="https://www.slv-99.de/wp-content/uploads/2019/01/023.jpg" TargetMode="External"/><Relationship Id="rId101" Type="http://schemas.openxmlformats.org/officeDocument/2006/relationships/hyperlink" Target="https://www.slv-99.de/wp-content/uploads/2019/01/020.jpg" TargetMode="External"/><Relationship Id="rId4" Type="http://schemas.openxmlformats.org/officeDocument/2006/relationships/hyperlink" Target="https://www.slv-99.de/wp-content/uploads/2019/01/005.jpg" TargetMode="External"/><Relationship Id="rId9" Type="http://schemas.openxmlformats.org/officeDocument/2006/relationships/hyperlink" Target="https://www.slv-99.de/wp-content/uploads/2019/01/010.jpg" TargetMode="External"/><Relationship Id="rId13" Type="http://schemas.openxmlformats.org/officeDocument/2006/relationships/hyperlink" Target="https://www.slv-99.de/wp-content/uploads/2019/01/078.jpg" TargetMode="External"/><Relationship Id="rId18" Type="http://schemas.openxmlformats.org/officeDocument/2006/relationships/hyperlink" Target="https://www.slv-99.de/wp-content/uploads/2019/01/083.jpg" TargetMode="External"/><Relationship Id="rId39" Type="http://schemas.openxmlformats.org/officeDocument/2006/relationships/hyperlink" Target="https://www.slv-99.de/wp-content/uploads/2019/01/105.jpg" TargetMode="External"/><Relationship Id="rId109" Type="http://schemas.openxmlformats.org/officeDocument/2006/relationships/hyperlink" Target="https://www.slv-99.de/wp-content/uploads/2019/03/112.jpg" TargetMode="External"/><Relationship Id="rId34" Type="http://schemas.openxmlformats.org/officeDocument/2006/relationships/hyperlink" Target="https://www.slv-99.de/wp-content/uploads/2019/01/015.jpg" TargetMode="External"/><Relationship Id="rId50" Type="http://schemas.openxmlformats.org/officeDocument/2006/relationships/hyperlink" Target="https://www.slv-99.de/wp-content/uploads/2019/01/073.jpg" TargetMode="External"/><Relationship Id="rId55" Type="http://schemas.openxmlformats.org/officeDocument/2006/relationships/hyperlink" Target="https://www.slv-99.de/wp-content/uploads/2019/01/068.jpg" TargetMode="External"/><Relationship Id="rId76" Type="http://schemas.openxmlformats.org/officeDocument/2006/relationships/hyperlink" Target="https://www.slv-99.de/wp-content/uploads/2019/01/047.jpg" TargetMode="External"/><Relationship Id="rId97" Type="http://schemas.openxmlformats.org/officeDocument/2006/relationships/hyperlink" Target="https://www.slv-99.de/wp-content/uploads/2019/01/025.jpg" TargetMode="External"/><Relationship Id="rId104" Type="http://schemas.openxmlformats.org/officeDocument/2006/relationships/hyperlink" Target="https://www.slv-99.de/wp-content/uploads/2019/01/016.jpg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www.slv-99.de/wp-content/uploads/2019/01/008.jpg" TargetMode="External"/><Relationship Id="rId71" Type="http://schemas.openxmlformats.org/officeDocument/2006/relationships/hyperlink" Target="https://www.slv-99.de/wp-content/uploads/2019/01/052.jpg" TargetMode="External"/><Relationship Id="rId92" Type="http://schemas.openxmlformats.org/officeDocument/2006/relationships/hyperlink" Target="https://www.slv-99.de/wp-content/uploads/2019/01/031.jpg" TargetMode="External"/><Relationship Id="rId2" Type="http://schemas.openxmlformats.org/officeDocument/2006/relationships/hyperlink" Target="https://www.slv-99.de/wp-content/uploads/2019/01/003.jpg" TargetMode="External"/><Relationship Id="rId29" Type="http://schemas.openxmlformats.org/officeDocument/2006/relationships/hyperlink" Target="https://www.slv-99.de/wp-content/uploads/2019/01/094.jpg" TargetMode="External"/><Relationship Id="rId24" Type="http://schemas.openxmlformats.org/officeDocument/2006/relationships/hyperlink" Target="https://www.slv-99.de/wp-content/uploads/2019/01/089.jpg" TargetMode="External"/><Relationship Id="rId40" Type="http://schemas.openxmlformats.org/officeDocument/2006/relationships/hyperlink" Target="https://www.slv-99.de/wp-content/uploads/2019/01/104.jpg" TargetMode="External"/><Relationship Id="rId45" Type="http://schemas.openxmlformats.org/officeDocument/2006/relationships/hyperlink" Target="https://www.slv-99.de/wp-content/uploads/2019/01/098.jpg" TargetMode="External"/><Relationship Id="rId66" Type="http://schemas.openxmlformats.org/officeDocument/2006/relationships/hyperlink" Target="https://www.slv-99.de/wp-content/uploads/2019/01/057.jpg" TargetMode="External"/><Relationship Id="rId87" Type="http://schemas.openxmlformats.org/officeDocument/2006/relationships/hyperlink" Target="https://www.slv-99.de/wp-content/uploads/2019/01/036.jpg" TargetMode="External"/><Relationship Id="rId110" Type="http://schemas.openxmlformats.org/officeDocument/2006/relationships/hyperlink" Target="https://www.slv-99.de/wp-content/uploads/2019/03/113.jpg" TargetMode="External"/><Relationship Id="rId115" Type="http://schemas.openxmlformats.org/officeDocument/2006/relationships/hyperlink" Target="https://www.slv-99.de/wp-content/uploads/2019/03/118.jpg" TargetMode="External"/><Relationship Id="rId61" Type="http://schemas.openxmlformats.org/officeDocument/2006/relationships/hyperlink" Target="https://www.slv-99.de/wp-content/uploads/2019/01/062.jpg" TargetMode="External"/><Relationship Id="rId82" Type="http://schemas.openxmlformats.org/officeDocument/2006/relationships/hyperlink" Target="https://www.slv-99.de/wp-content/uploads/2019/01/041.jpg" TargetMode="External"/><Relationship Id="rId19" Type="http://schemas.openxmlformats.org/officeDocument/2006/relationships/hyperlink" Target="https://www.slv-99.de/wp-content/uploads/2019/01/084.jpg" TargetMode="External"/><Relationship Id="rId14" Type="http://schemas.openxmlformats.org/officeDocument/2006/relationships/hyperlink" Target="https://www.slv-99.de/wp-content/uploads/2019/01/079.jpg" TargetMode="External"/><Relationship Id="rId30" Type="http://schemas.openxmlformats.org/officeDocument/2006/relationships/hyperlink" Target="https://www.slv-99.de/wp-content/uploads/2019/01/011.jpg" TargetMode="External"/><Relationship Id="rId35" Type="http://schemas.openxmlformats.org/officeDocument/2006/relationships/hyperlink" Target="https://www.slv-99.de/wp-content/uploads/2019/01/006.jpg" TargetMode="External"/><Relationship Id="rId56" Type="http://schemas.openxmlformats.org/officeDocument/2006/relationships/hyperlink" Target="https://www.slv-99.de/wp-content/uploads/2019/01/067.jpg" TargetMode="External"/><Relationship Id="rId77" Type="http://schemas.openxmlformats.org/officeDocument/2006/relationships/hyperlink" Target="https://www.slv-99.de/wp-content/uploads/2019/01/046.jpg" TargetMode="External"/><Relationship Id="rId100" Type="http://schemas.openxmlformats.org/officeDocument/2006/relationships/hyperlink" Target="https://www.slv-99.de/wp-content/uploads/2019/01/022.jpg" TargetMode="External"/><Relationship Id="rId105" Type="http://schemas.openxmlformats.org/officeDocument/2006/relationships/hyperlink" Target="https://www.slv-99.de/wp-content/uploads/2019/01/021-3.jpg" TargetMode="External"/><Relationship Id="rId8" Type="http://schemas.openxmlformats.org/officeDocument/2006/relationships/hyperlink" Target="https://www.slv-99.de/wp-content/uploads/2019/01/009.jpg" TargetMode="External"/><Relationship Id="rId51" Type="http://schemas.openxmlformats.org/officeDocument/2006/relationships/hyperlink" Target="https://www.slv-99.de/wp-content/uploads/2019/01/072.jpg" TargetMode="External"/><Relationship Id="rId72" Type="http://schemas.openxmlformats.org/officeDocument/2006/relationships/hyperlink" Target="https://www.slv-99.de/wp-content/uploads/2019/01/051.jpg" TargetMode="External"/><Relationship Id="rId93" Type="http://schemas.openxmlformats.org/officeDocument/2006/relationships/hyperlink" Target="https://www.slv-99.de/wp-content/uploads/2019/01/030.jpg" TargetMode="External"/><Relationship Id="rId98" Type="http://schemas.openxmlformats.org/officeDocument/2006/relationships/hyperlink" Target="https://www.slv-99.de/wp-content/uploads/2019/01/024.jpg" TargetMode="External"/><Relationship Id="rId3" Type="http://schemas.openxmlformats.org/officeDocument/2006/relationships/hyperlink" Target="https://www.slv-99.de/wp-content/uploads/2019/01/004.jpg" TargetMode="External"/><Relationship Id="rId25" Type="http://schemas.openxmlformats.org/officeDocument/2006/relationships/hyperlink" Target="https://www.slv-99.de/wp-content/uploads/2019/01/090.jpg" TargetMode="External"/><Relationship Id="rId46" Type="http://schemas.openxmlformats.org/officeDocument/2006/relationships/hyperlink" Target="https://www.slv-99.de/wp-content/uploads/2019/01/097.jpg" TargetMode="External"/><Relationship Id="rId67" Type="http://schemas.openxmlformats.org/officeDocument/2006/relationships/hyperlink" Target="https://www.slv-99.de/wp-content/uploads/2019/01/056.jpg" TargetMode="External"/><Relationship Id="rId116" Type="http://schemas.openxmlformats.org/officeDocument/2006/relationships/hyperlink" Target="https://www.slv-99.de/wp-content/uploads/2019/03/119.jpg" TargetMode="External"/><Relationship Id="rId20" Type="http://schemas.openxmlformats.org/officeDocument/2006/relationships/hyperlink" Target="https://www.slv-99.de/wp-content/uploads/2019/01/085.jpg" TargetMode="External"/><Relationship Id="rId41" Type="http://schemas.openxmlformats.org/officeDocument/2006/relationships/hyperlink" Target="https://www.slv-99.de/wp-content/uploads/2019/01/103.jpg" TargetMode="External"/><Relationship Id="rId62" Type="http://schemas.openxmlformats.org/officeDocument/2006/relationships/hyperlink" Target="https://www.slv-99.de/wp-content/uploads/2019/01/061.jpg" TargetMode="External"/><Relationship Id="rId83" Type="http://schemas.openxmlformats.org/officeDocument/2006/relationships/hyperlink" Target="https://www.slv-99.de/wp-content/uploads/2019/01/040.jpg" TargetMode="External"/><Relationship Id="rId88" Type="http://schemas.openxmlformats.org/officeDocument/2006/relationships/hyperlink" Target="https://www.slv-99.de/wp-content/uploads/2019/01/035.jpg" TargetMode="External"/><Relationship Id="rId111" Type="http://schemas.openxmlformats.org/officeDocument/2006/relationships/hyperlink" Target="https://www.slv-99.de/wp-content/uploads/2019/03/114.jpg" TargetMode="External"/><Relationship Id="rId15" Type="http://schemas.openxmlformats.org/officeDocument/2006/relationships/hyperlink" Target="https://www.slv-99.de/wp-content/uploads/2019/01/080.jpg" TargetMode="External"/><Relationship Id="rId36" Type="http://schemas.openxmlformats.org/officeDocument/2006/relationships/hyperlink" Target="https://www.slv-99.de/wp-content/uploads/2019/01/108.jpg" TargetMode="External"/><Relationship Id="rId57" Type="http://schemas.openxmlformats.org/officeDocument/2006/relationships/hyperlink" Target="https://www.slv-99.de/wp-content/uploads/2019/01/066.jpg" TargetMode="External"/><Relationship Id="rId106" Type="http://schemas.openxmlformats.org/officeDocument/2006/relationships/hyperlink" Target="https://www.slv-99.de/wp-content/uploads/2019/03/10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N108" sqref="AN108"/>
    </sheetView>
  </sheetViews>
  <sheetFormatPr baseColWidth="10" defaultRowHeight="14.4" x14ac:dyDescent="0.3"/>
  <cols>
    <col min="1" max="1" width="24.5546875" bestFit="1" customWidth="1"/>
    <col min="2" max="2" width="12.88671875" style="12" bestFit="1" customWidth="1"/>
    <col min="3" max="3" width="9.6640625" style="12" customWidth="1"/>
    <col min="4" max="4" width="13.33203125" style="12" bestFit="1" customWidth="1"/>
    <col min="5" max="12" width="3.44140625" style="12" bestFit="1" customWidth="1"/>
    <col min="13" max="18" width="2.5546875" style="12" bestFit="1" customWidth="1"/>
    <col min="19" max="19" width="4.88671875" style="12" bestFit="1" customWidth="1"/>
    <col min="20" max="20" width="3" style="12" bestFit="1" customWidth="1"/>
    <col min="21" max="21" width="1.88671875" style="12" bestFit="1" customWidth="1"/>
    <col min="22" max="22" width="2.21875" style="12" bestFit="1" customWidth="1"/>
    <col min="23" max="23" width="1.77734375" style="12" bestFit="1" customWidth="1"/>
    <col min="24" max="24" width="2.88671875" style="12" bestFit="1" customWidth="1"/>
    <col min="25" max="25" width="3.109375" style="12" bestFit="1" customWidth="1"/>
    <col min="26" max="26" width="4" style="12" bestFit="1" customWidth="1"/>
    <col min="27" max="28" width="8.21875" style="12" bestFit="1" customWidth="1"/>
    <col min="29" max="29" width="2.5546875" style="12" bestFit="1" customWidth="1"/>
    <col min="30" max="35" width="1.6640625" bestFit="1" customWidth="1"/>
    <col min="36" max="37" width="5.21875" customWidth="1"/>
    <col min="38" max="38" width="13" style="12" bestFit="1" customWidth="1"/>
    <col min="39" max="39" width="10.88671875" style="13" bestFit="1" customWidth="1"/>
  </cols>
  <sheetData>
    <row r="1" spans="1:39" x14ac:dyDescent="0.3">
      <c r="A1" s="20" t="s">
        <v>3</v>
      </c>
      <c r="B1" s="20" t="s">
        <v>5</v>
      </c>
      <c r="C1" s="22" t="s">
        <v>138</v>
      </c>
      <c r="D1" s="20" t="s">
        <v>2</v>
      </c>
      <c r="E1" s="19" t="s">
        <v>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22" t="s">
        <v>139</v>
      </c>
      <c r="AM1" s="20" t="s">
        <v>1</v>
      </c>
    </row>
    <row r="2" spans="1:39" x14ac:dyDescent="0.3">
      <c r="A2" s="20"/>
      <c r="B2" s="20"/>
      <c r="C2" s="20"/>
      <c r="D2" s="20"/>
      <c r="E2" s="20">
        <v>116</v>
      </c>
      <c r="F2" s="20">
        <v>128</v>
      </c>
      <c r="G2" s="20">
        <v>134</v>
      </c>
      <c r="H2" s="20">
        <v>140</v>
      </c>
      <c r="I2" s="20">
        <v>146</v>
      </c>
      <c r="J2" s="20">
        <v>152</v>
      </c>
      <c r="K2" s="20">
        <v>164</v>
      </c>
      <c r="L2" s="20" t="s">
        <v>114</v>
      </c>
      <c r="M2" s="20">
        <v>32</v>
      </c>
      <c r="N2" s="20">
        <v>34</v>
      </c>
      <c r="O2" s="20">
        <v>36</v>
      </c>
      <c r="P2" s="20">
        <v>38</v>
      </c>
      <c r="Q2" s="20">
        <v>40</v>
      </c>
      <c r="R2" s="20" t="s">
        <v>129</v>
      </c>
      <c r="S2" s="20" t="s">
        <v>53</v>
      </c>
      <c r="T2" s="20" t="s">
        <v>39</v>
      </c>
      <c r="U2" s="20" t="s">
        <v>14</v>
      </c>
      <c r="V2" s="20" t="s">
        <v>15</v>
      </c>
      <c r="W2" s="20" t="s">
        <v>16</v>
      </c>
      <c r="X2" s="20" t="s">
        <v>27</v>
      </c>
      <c r="Y2" s="19" t="s">
        <v>23</v>
      </c>
      <c r="Z2" s="19"/>
      <c r="AA2" s="19"/>
      <c r="AB2" s="19"/>
      <c r="AC2" s="19"/>
      <c r="AD2" s="20" t="s">
        <v>122</v>
      </c>
      <c r="AE2" s="18" t="s">
        <v>121</v>
      </c>
      <c r="AF2" s="18" t="s">
        <v>123</v>
      </c>
      <c r="AG2" s="18" t="s">
        <v>120</v>
      </c>
      <c r="AH2" s="18" t="s">
        <v>119</v>
      </c>
      <c r="AI2" s="20" t="s">
        <v>101</v>
      </c>
      <c r="AJ2" s="19" t="s">
        <v>74</v>
      </c>
      <c r="AK2" s="19"/>
      <c r="AL2" s="20"/>
      <c r="AM2" s="20"/>
    </row>
    <row r="3" spans="1:39" s="2" customForma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4" t="s">
        <v>94</v>
      </c>
      <c r="Z3" s="4" t="s">
        <v>106</v>
      </c>
      <c r="AA3" s="4" t="s">
        <v>34</v>
      </c>
      <c r="AB3" s="4" t="s">
        <v>70</v>
      </c>
      <c r="AC3" s="4">
        <v>14</v>
      </c>
      <c r="AD3" s="20"/>
      <c r="AE3" s="18"/>
      <c r="AF3" s="18"/>
      <c r="AG3" s="18"/>
      <c r="AH3" s="18"/>
      <c r="AI3" s="20"/>
      <c r="AJ3" s="4">
        <v>35</v>
      </c>
      <c r="AK3" s="5" t="s">
        <v>75</v>
      </c>
      <c r="AL3" s="20"/>
      <c r="AM3" s="20"/>
    </row>
    <row r="4" spans="1:39" ht="16.2" customHeight="1" x14ac:dyDescent="0.3">
      <c r="A4" s="6" t="s">
        <v>4</v>
      </c>
      <c r="B4" s="7" t="s">
        <v>6</v>
      </c>
      <c r="C4" s="9">
        <v>2</v>
      </c>
      <c r="D4" s="7" t="s">
        <v>7</v>
      </c>
      <c r="E4" s="7"/>
      <c r="F4" s="7"/>
      <c r="G4" s="7"/>
      <c r="H4" s="7">
        <v>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6"/>
      <c r="AE4" s="6"/>
      <c r="AF4" s="6"/>
      <c r="AG4" s="6"/>
      <c r="AH4" s="6"/>
      <c r="AI4" s="6"/>
      <c r="AJ4" s="6"/>
      <c r="AK4" s="6"/>
      <c r="AL4" s="7"/>
      <c r="AM4" s="8">
        <f t="shared" ref="AM4:AM12" si="0">SUM(E4:AL4)</f>
        <v>2</v>
      </c>
    </row>
    <row r="5" spans="1:39" ht="16.2" customHeight="1" x14ac:dyDescent="0.3">
      <c r="A5" s="6" t="s">
        <v>8</v>
      </c>
      <c r="B5" s="7" t="s">
        <v>6</v>
      </c>
      <c r="C5" s="10">
        <v>3</v>
      </c>
      <c r="D5" s="7" t="s">
        <v>7</v>
      </c>
      <c r="E5" s="7"/>
      <c r="F5" s="7"/>
      <c r="G5" s="7"/>
      <c r="H5" s="7"/>
      <c r="I5" s="7"/>
      <c r="J5" s="7"/>
      <c r="K5" s="7"/>
      <c r="L5" s="7"/>
      <c r="M5" s="7">
        <v>2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6"/>
      <c r="AE5" s="6"/>
      <c r="AF5" s="6"/>
      <c r="AG5" s="6"/>
      <c r="AH5" s="6"/>
      <c r="AI5" s="6"/>
      <c r="AJ5" s="6"/>
      <c r="AK5" s="6"/>
      <c r="AL5" s="7"/>
      <c r="AM5" s="8">
        <f t="shared" si="0"/>
        <v>2</v>
      </c>
    </row>
    <row r="6" spans="1:39" ht="16.2" customHeight="1" x14ac:dyDescent="0.3">
      <c r="A6" s="6" t="s">
        <v>9</v>
      </c>
      <c r="B6" s="7" t="s">
        <v>6</v>
      </c>
      <c r="C6" s="10">
        <v>4</v>
      </c>
      <c r="D6" s="7" t="s">
        <v>10</v>
      </c>
      <c r="E6" s="7">
        <v>2</v>
      </c>
      <c r="F6" s="7">
        <v>5</v>
      </c>
      <c r="G6" s="7"/>
      <c r="H6" s="7">
        <v>4</v>
      </c>
      <c r="I6" s="7"/>
      <c r="J6" s="7">
        <v>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6"/>
      <c r="AE6" s="6"/>
      <c r="AF6" s="6"/>
      <c r="AG6" s="6"/>
      <c r="AH6" s="6"/>
      <c r="AI6" s="6"/>
      <c r="AJ6" s="6"/>
      <c r="AK6" s="6"/>
      <c r="AL6" s="7"/>
      <c r="AM6" s="8">
        <f t="shared" si="0"/>
        <v>13</v>
      </c>
    </row>
    <row r="7" spans="1:39" ht="16.2" customHeight="1" x14ac:dyDescent="0.3">
      <c r="A7" s="6" t="s">
        <v>8</v>
      </c>
      <c r="B7" s="7" t="s">
        <v>11</v>
      </c>
      <c r="C7" s="10">
        <v>5</v>
      </c>
      <c r="D7" s="7" t="s">
        <v>7</v>
      </c>
      <c r="E7" s="7"/>
      <c r="F7" s="7"/>
      <c r="G7" s="7"/>
      <c r="H7" s="7"/>
      <c r="I7" s="7"/>
      <c r="J7" s="7"/>
      <c r="K7" s="7"/>
      <c r="L7" s="7"/>
      <c r="M7" s="7">
        <f>1-1</f>
        <v>0</v>
      </c>
      <c r="N7" s="7">
        <v>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6"/>
      <c r="AE7" s="6"/>
      <c r="AF7" s="6"/>
      <c r="AG7" s="6"/>
      <c r="AH7" s="6"/>
      <c r="AI7" s="6"/>
      <c r="AJ7" s="6"/>
      <c r="AK7" s="6"/>
      <c r="AL7" s="7"/>
      <c r="AM7" s="8">
        <f t="shared" si="0"/>
        <v>3</v>
      </c>
    </row>
    <row r="8" spans="1:39" ht="16.2" customHeight="1" x14ac:dyDescent="0.3">
      <c r="A8" s="6" t="s">
        <v>87</v>
      </c>
      <c r="B8" s="7" t="s">
        <v>50</v>
      </c>
      <c r="C8" s="10">
        <v>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2</v>
      </c>
      <c r="U8" s="7"/>
      <c r="V8" s="7"/>
      <c r="W8" s="7"/>
      <c r="X8" s="7"/>
      <c r="Y8" s="7"/>
      <c r="Z8" s="7"/>
      <c r="AA8" s="7"/>
      <c r="AB8" s="7"/>
      <c r="AC8" s="7"/>
      <c r="AD8" s="6"/>
      <c r="AE8" s="6"/>
      <c r="AF8" s="6"/>
      <c r="AG8" s="6"/>
      <c r="AH8" s="6"/>
      <c r="AI8" s="6"/>
      <c r="AJ8" s="6"/>
      <c r="AK8" s="6"/>
      <c r="AL8" s="7"/>
      <c r="AM8" s="8">
        <f>SUM(E8:AL8)</f>
        <v>2</v>
      </c>
    </row>
    <row r="9" spans="1:39" ht="16.2" customHeight="1" x14ac:dyDescent="0.3">
      <c r="A9" s="6" t="s">
        <v>17</v>
      </c>
      <c r="B9" s="7" t="s">
        <v>18</v>
      </c>
      <c r="C9" s="10">
        <v>7</v>
      </c>
      <c r="D9" s="7" t="s">
        <v>7</v>
      </c>
      <c r="E9" s="7"/>
      <c r="F9" s="7"/>
      <c r="G9" s="7"/>
      <c r="H9" s="7"/>
      <c r="I9" s="7"/>
      <c r="J9" s="7"/>
      <c r="K9" s="7"/>
      <c r="L9" s="7"/>
      <c r="M9" s="7"/>
      <c r="N9" s="7">
        <v>1</v>
      </c>
      <c r="O9" s="7">
        <v>2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6"/>
      <c r="AE9" s="6"/>
      <c r="AF9" s="6"/>
      <c r="AG9" s="6"/>
      <c r="AH9" s="6"/>
      <c r="AI9" s="6"/>
      <c r="AJ9" s="6"/>
      <c r="AK9" s="6"/>
      <c r="AL9" s="7"/>
      <c r="AM9" s="8">
        <f t="shared" si="0"/>
        <v>3</v>
      </c>
    </row>
    <row r="10" spans="1:39" ht="16.2" customHeight="1" x14ac:dyDescent="0.3">
      <c r="A10" s="6" t="s">
        <v>19</v>
      </c>
      <c r="B10" s="7" t="s">
        <v>20</v>
      </c>
      <c r="C10" s="10">
        <v>8</v>
      </c>
      <c r="D10" s="7" t="s">
        <v>10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v>6</v>
      </c>
      <c r="P10" s="7">
        <v>6</v>
      </c>
      <c r="Q10" s="7">
        <v>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6"/>
      <c r="AE10" s="6"/>
      <c r="AF10" s="6"/>
      <c r="AG10" s="6"/>
      <c r="AH10" s="6"/>
      <c r="AI10" s="6"/>
      <c r="AJ10" s="6"/>
      <c r="AK10" s="6"/>
      <c r="AL10" s="7"/>
      <c r="AM10" s="8">
        <f t="shared" si="0"/>
        <v>14</v>
      </c>
    </row>
    <row r="11" spans="1:39" ht="16.2" customHeight="1" x14ac:dyDescent="0.3">
      <c r="A11" s="6" t="s">
        <v>17</v>
      </c>
      <c r="B11" s="7" t="s">
        <v>20</v>
      </c>
      <c r="C11" s="10">
        <v>9</v>
      </c>
      <c r="D11" s="7" t="s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3</v>
      </c>
      <c r="P11" s="7">
        <v>6</v>
      </c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6"/>
      <c r="AE11" s="6"/>
      <c r="AF11" s="6"/>
      <c r="AG11" s="6"/>
      <c r="AH11" s="6"/>
      <c r="AI11" s="6"/>
      <c r="AJ11" s="6"/>
      <c r="AK11" s="6"/>
      <c r="AL11" s="7"/>
      <c r="AM11" s="8">
        <f t="shared" si="0"/>
        <v>11</v>
      </c>
    </row>
    <row r="12" spans="1:39" ht="16.2" customHeight="1" x14ac:dyDescent="0.3">
      <c r="A12" s="6" t="s">
        <v>21</v>
      </c>
      <c r="B12" s="7" t="s">
        <v>22</v>
      </c>
      <c r="C12" s="10">
        <v>10</v>
      </c>
      <c r="D12" s="7" t="s">
        <v>10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v>15</v>
      </c>
      <c r="AB12" s="7">
        <v>11</v>
      </c>
      <c r="AC12" s="7">
        <v>15</v>
      </c>
      <c r="AD12" s="6"/>
      <c r="AE12" s="6"/>
      <c r="AF12" s="6"/>
      <c r="AG12" s="6"/>
      <c r="AH12" s="6"/>
      <c r="AI12" s="6"/>
      <c r="AJ12" s="6"/>
      <c r="AK12" s="6"/>
      <c r="AL12" s="7"/>
      <c r="AM12" s="8">
        <f t="shared" si="0"/>
        <v>41</v>
      </c>
    </row>
    <row r="13" spans="1:39" ht="16.2" customHeight="1" x14ac:dyDescent="0.3">
      <c r="A13" s="6" t="s">
        <v>48</v>
      </c>
      <c r="B13" s="7" t="s">
        <v>30</v>
      </c>
      <c r="C13" s="10">
        <v>11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>
        <v>15</v>
      </c>
      <c r="AB13" s="7">
        <v>15</v>
      </c>
      <c r="AC13" s="7">
        <v>7</v>
      </c>
      <c r="AD13" s="6"/>
      <c r="AE13" s="6"/>
      <c r="AF13" s="6"/>
      <c r="AG13" s="6"/>
      <c r="AH13" s="6"/>
      <c r="AI13" s="6"/>
      <c r="AJ13" s="6"/>
      <c r="AK13" s="6"/>
      <c r="AL13" s="7"/>
      <c r="AM13" s="8">
        <f t="shared" ref="AM13:AM16" si="1">SUM(E13:AL13)</f>
        <v>37</v>
      </c>
    </row>
    <row r="14" spans="1:39" ht="16.2" customHeight="1" x14ac:dyDescent="0.3">
      <c r="A14" s="6" t="s">
        <v>88</v>
      </c>
      <c r="B14" s="7" t="s">
        <v>30</v>
      </c>
      <c r="C14" s="10">
        <v>12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v>6</v>
      </c>
      <c r="AB14" s="7">
        <f>4-1</f>
        <v>3</v>
      </c>
      <c r="AC14" s="7">
        <v>5</v>
      </c>
      <c r="AD14" s="6"/>
      <c r="AE14" s="6"/>
      <c r="AF14" s="6"/>
      <c r="AG14" s="6"/>
      <c r="AH14" s="6"/>
      <c r="AI14" s="6"/>
      <c r="AJ14" s="6"/>
      <c r="AK14" s="6"/>
      <c r="AL14" s="7"/>
      <c r="AM14" s="8">
        <f t="shared" si="1"/>
        <v>14</v>
      </c>
    </row>
    <row r="15" spans="1:39" ht="16.2" customHeight="1" x14ac:dyDescent="0.3">
      <c r="A15" s="6" t="s">
        <v>47</v>
      </c>
      <c r="B15" s="7" t="s">
        <v>30</v>
      </c>
      <c r="C15" s="10">
        <v>13</v>
      </c>
      <c r="D15" s="7" t="s">
        <v>10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f>2-1</f>
        <v>1</v>
      </c>
      <c r="AB15" s="7"/>
      <c r="AC15" s="7"/>
      <c r="AD15" s="6"/>
      <c r="AE15" s="6"/>
      <c r="AF15" s="6"/>
      <c r="AG15" s="6"/>
      <c r="AH15" s="6"/>
      <c r="AI15" s="6"/>
      <c r="AJ15" s="6"/>
      <c r="AK15" s="6"/>
      <c r="AL15" s="7"/>
      <c r="AM15" s="8">
        <f t="shared" si="1"/>
        <v>1</v>
      </c>
    </row>
    <row r="16" spans="1:39" ht="16.2" customHeight="1" x14ac:dyDescent="0.3">
      <c r="A16" s="6" t="s">
        <v>89</v>
      </c>
      <c r="B16" s="7" t="s">
        <v>50</v>
      </c>
      <c r="C16" s="10">
        <v>14</v>
      </c>
      <c r="D16" s="7"/>
      <c r="E16" s="7"/>
      <c r="F16" s="7"/>
      <c r="G16" s="7"/>
      <c r="H16" s="7"/>
      <c r="I16" s="7"/>
      <c r="J16" s="7">
        <v>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6"/>
      <c r="AE16" s="6"/>
      <c r="AF16" s="6"/>
      <c r="AG16" s="6"/>
      <c r="AH16" s="6"/>
      <c r="AI16" s="6"/>
      <c r="AJ16" s="6"/>
      <c r="AK16" s="6"/>
      <c r="AL16" s="7"/>
      <c r="AM16" s="8">
        <f t="shared" si="1"/>
        <v>1</v>
      </c>
    </row>
    <row r="17" spans="1:39" ht="16.2" customHeight="1" x14ac:dyDescent="0.3">
      <c r="A17" s="6" t="s">
        <v>115</v>
      </c>
      <c r="B17" s="7" t="s">
        <v>32</v>
      </c>
      <c r="C17" s="10">
        <v>15</v>
      </c>
      <c r="D17" s="7" t="s">
        <v>10</v>
      </c>
      <c r="E17" s="7"/>
      <c r="F17" s="7"/>
      <c r="G17" s="7"/>
      <c r="H17" s="7"/>
      <c r="I17" s="7"/>
      <c r="J17" s="7">
        <f>3-1</f>
        <v>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6"/>
      <c r="AE17" s="6"/>
      <c r="AF17" s="6"/>
      <c r="AG17" s="6"/>
      <c r="AH17" s="6"/>
      <c r="AI17" s="6"/>
      <c r="AJ17" s="6"/>
      <c r="AK17" s="6"/>
      <c r="AL17" s="7"/>
      <c r="AM17" s="8">
        <f t="shared" ref="AM17:AM67" si="2">SUM(E17:AL17)</f>
        <v>2</v>
      </c>
    </row>
    <row r="18" spans="1:39" ht="16.2" customHeight="1" x14ac:dyDescent="0.3">
      <c r="A18" s="6" t="s">
        <v>115</v>
      </c>
      <c r="B18" s="7" t="s">
        <v>103</v>
      </c>
      <c r="C18" s="11">
        <v>16</v>
      </c>
      <c r="D18" s="7" t="s">
        <v>10</v>
      </c>
      <c r="E18" s="7"/>
      <c r="F18" s="7">
        <v>2</v>
      </c>
      <c r="G18" s="7"/>
      <c r="H18" s="7">
        <v>5</v>
      </c>
      <c r="I18" s="7"/>
      <c r="J18" s="7">
        <v>4</v>
      </c>
      <c r="K18" s="7">
        <f>3-1</f>
        <v>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  <c r="AE18" s="6"/>
      <c r="AF18" s="6"/>
      <c r="AG18" s="6"/>
      <c r="AH18" s="6"/>
      <c r="AI18" s="6"/>
      <c r="AJ18" s="6"/>
      <c r="AK18" s="6"/>
      <c r="AL18" s="7"/>
      <c r="AM18" s="8">
        <f>SUM(E18:AL18)</f>
        <v>13</v>
      </c>
    </row>
    <row r="19" spans="1:39" ht="16.2" customHeight="1" x14ac:dyDescent="0.3">
      <c r="A19" s="6" t="s">
        <v>116</v>
      </c>
      <c r="B19" s="7" t="s">
        <v>6</v>
      </c>
      <c r="C19" s="11">
        <v>17</v>
      </c>
      <c r="D19" s="7" t="s">
        <v>7</v>
      </c>
      <c r="E19" s="7"/>
      <c r="F19" s="7"/>
      <c r="G19" s="7"/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6"/>
      <c r="AE19" s="6"/>
      <c r="AF19" s="6"/>
      <c r="AG19" s="6"/>
      <c r="AH19" s="6"/>
      <c r="AI19" s="6"/>
      <c r="AJ19" s="6"/>
      <c r="AK19" s="6"/>
      <c r="AL19" s="7"/>
      <c r="AM19" s="8">
        <f t="shared" si="2"/>
        <v>1</v>
      </c>
    </row>
    <row r="20" spans="1:39" ht="16.2" customHeight="1" x14ac:dyDescent="0.3">
      <c r="A20" s="6" t="s">
        <v>117</v>
      </c>
      <c r="B20" s="7" t="s">
        <v>32</v>
      </c>
      <c r="C20" s="11">
        <v>19</v>
      </c>
      <c r="D20" s="7"/>
      <c r="E20" s="7"/>
      <c r="F20" s="7"/>
      <c r="G20" s="7"/>
      <c r="H20" s="7">
        <v>1</v>
      </c>
      <c r="I20" s="7"/>
      <c r="J20" s="7">
        <v>1</v>
      </c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6"/>
      <c r="AF20" s="6"/>
      <c r="AG20" s="6"/>
      <c r="AH20" s="6"/>
      <c r="AI20" s="6"/>
      <c r="AJ20" s="6"/>
      <c r="AK20" s="6"/>
      <c r="AL20" s="7"/>
      <c r="AM20" s="8">
        <f t="shared" si="2"/>
        <v>3</v>
      </c>
    </row>
    <row r="21" spans="1:39" ht="16.2" customHeight="1" x14ac:dyDescent="0.3">
      <c r="A21" s="6" t="s">
        <v>118</v>
      </c>
      <c r="B21" s="7" t="s">
        <v>103</v>
      </c>
      <c r="C21" s="11">
        <v>20</v>
      </c>
      <c r="D21" s="7" t="s">
        <v>10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6">
        <v>2</v>
      </c>
      <c r="AE21" s="6">
        <v>4</v>
      </c>
      <c r="AF21" s="6">
        <v>1</v>
      </c>
      <c r="AG21" s="6">
        <v>3</v>
      </c>
      <c r="AH21" s="6">
        <v>1</v>
      </c>
      <c r="AI21" s="6">
        <v>1</v>
      </c>
      <c r="AJ21" s="6"/>
      <c r="AK21" s="6"/>
      <c r="AL21" s="7"/>
      <c r="AM21" s="8">
        <f t="shared" si="2"/>
        <v>12</v>
      </c>
    </row>
    <row r="22" spans="1:39" ht="16.2" customHeight="1" x14ac:dyDescent="0.3">
      <c r="A22" s="6" t="s">
        <v>118</v>
      </c>
      <c r="B22" s="7" t="s">
        <v>32</v>
      </c>
      <c r="C22" s="11">
        <v>21</v>
      </c>
      <c r="D22" s="7" t="s">
        <v>10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>
        <v>3</v>
      </c>
      <c r="AE22" s="6">
        <v>1</v>
      </c>
      <c r="AF22" s="6">
        <v>1</v>
      </c>
      <c r="AG22" s="6">
        <v>2</v>
      </c>
      <c r="AH22" s="6">
        <v>2</v>
      </c>
      <c r="AI22" s="6"/>
      <c r="AJ22" s="6"/>
      <c r="AK22" s="6"/>
      <c r="AL22" s="7"/>
      <c r="AM22" s="8">
        <f t="shared" si="2"/>
        <v>9</v>
      </c>
    </row>
    <row r="23" spans="1:39" ht="16.2" customHeight="1" x14ac:dyDescent="0.3">
      <c r="A23" s="6" t="s">
        <v>107</v>
      </c>
      <c r="B23" s="7" t="s">
        <v>100</v>
      </c>
      <c r="C23" s="11">
        <v>22</v>
      </c>
      <c r="D23" s="7" t="s">
        <v>108</v>
      </c>
      <c r="E23" s="7"/>
      <c r="F23" s="7"/>
      <c r="G23" s="7"/>
      <c r="H23" s="7">
        <v>5</v>
      </c>
      <c r="I23" s="7"/>
      <c r="J23" s="7">
        <v>10</v>
      </c>
      <c r="K23" s="7">
        <v>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6"/>
      <c r="AE23" s="6"/>
      <c r="AF23" s="6"/>
      <c r="AG23" s="6"/>
      <c r="AH23" s="6"/>
      <c r="AI23" s="6"/>
      <c r="AJ23" s="6"/>
      <c r="AK23" s="6"/>
      <c r="AL23" s="7"/>
      <c r="AM23" s="8">
        <f t="shared" ref="AM23:AM59" si="3">SUM(E23:AL23)</f>
        <v>18</v>
      </c>
    </row>
    <row r="24" spans="1:39" ht="16.2" customHeight="1" x14ac:dyDescent="0.3">
      <c r="A24" s="6" t="s">
        <v>107</v>
      </c>
      <c r="B24" s="7" t="s">
        <v>13</v>
      </c>
      <c r="C24" s="11">
        <v>23</v>
      </c>
      <c r="D24" s="7" t="s">
        <v>7</v>
      </c>
      <c r="E24" s="7"/>
      <c r="F24" s="7"/>
      <c r="G24" s="7"/>
      <c r="H24" s="7"/>
      <c r="I24" s="7"/>
      <c r="J24" s="7">
        <v>4</v>
      </c>
      <c r="K24" s="7">
        <v>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6"/>
      <c r="AF24" s="6"/>
      <c r="AG24" s="6"/>
      <c r="AH24" s="6"/>
      <c r="AI24" s="6"/>
      <c r="AJ24" s="6"/>
      <c r="AK24" s="6"/>
      <c r="AL24" s="7"/>
      <c r="AM24" s="8">
        <f t="shared" si="3"/>
        <v>7</v>
      </c>
    </row>
    <row r="25" spans="1:39" ht="16.2" customHeight="1" x14ac:dyDescent="0.3">
      <c r="A25" s="6" t="s">
        <v>109</v>
      </c>
      <c r="B25" s="7" t="s">
        <v>100</v>
      </c>
      <c r="C25" s="11">
        <v>24</v>
      </c>
      <c r="D25" s="7" t="s">
        <v>7</v>
      </c>
      <c r="E25" s="7"/>
      <c r="F25" s="7"/>
      <c r="G25" s="7"/>
      <c r="H25" s="7"/>
      <c r="I25" s="7"/>
      <c r="J25" s="7">
        <v>2</v>
      </c>
      <c r="K25" s="7">
        <v>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6"/>
      <c r="AE25" s="6"/>
      <c r="AF25" s="6"/>
      <c r="AG25" s="6"/>
      <c r="AH25" s="6"/>
      <c r="AI25" s="6"/>
      <c r="AJ25" s="6"/>
      <c r="AK25" s="6"/>
      <c r="AL25" s="7"/>
      <c r="AM25" s="8">
        <f t="shared" si="3"/>
        <v>3</v>
      </c>
    </row>
    <row r="26" spans="1:39" ht="16.2" customHeight="1" x14ac:dyDescent="0.3">
      <c r="A26" s="6" t="s">
        <v>110</v>
      </c>
      <c r="B26" s="7" t="s">
        <v>111</v>
      </c>
      <c r="C26" s="11">
        <v>25</v>
      </c>
      <c r="D26" s="7" t="s">
        <v>108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6"/>
      <c r="AF26" s="6"/>
      <c r="AG26" s="6"/>
      <c r="AH26" s="6"/>
      <c r="AI26" s="6">
        <v>1</v>
      </c>
      <c r="AJ26" s="6"/>
      <c r="AK26" s="6"/>
      <c r="AL26" s="7"/>
      <c r="AM26" s="8">
        <f t="shared" si="3"/>
        <v>1</v>
      </c>
    </row>
    <row r="27" spans="1:39" ht="16.2" customHeight="1" x14ac:dyDescent="0.3">
      <c r="A27" s="6" t="s">
        <v>90</v>
      </c>
      <c r="B27" s="7" t="s">
        <v>18</v>
      </c>
      <c r="C27" s="11">
        <v>26</v>
      </c>
      <c r="D27" s="7"/>
      <c r="E27" s="7"/>
      <c r="F27" s="7"/>
      <c r="G27" s="7"/>
      <c r="H27" s="7"/>
      <c r="I27" s="7"/>
      <c r="J27" s="7"/>
      <c r="K27" s="7"/>
      <c r="L27" s="7"/>
      <c r="M27" s="21">
        <v>1</v>
      </c>
      <c r="N27" s="21"/>
      <c r="O27" s="21">
        <v>1</v>
      </c>
      <c r="P27" s="2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6"/>
      <c r="AE27" s="6"/>
      <c r="AF27" s="6"/>
      <c r="AG27" s="6"/>
      <c r="AH27" s="6"/>
      <c r="AI27" s="6"/>
      <c r="AJ27" s="6"/>
      <c r="AK27" s="6"/>
      <c r="AL27" s="7"/>
      <c r="AM27" s="8">
        <f t="shared" si="3"/>
        <v>2</v>
      </c>
    </row>
    <row r="28" spans="1:39" ht="16.2" customHeight="1" x14ac:dyDescent="0.3">
      <c r="A28" s="6" t="s">
        <v>90</v>
      </c>
      <c r="B28" s="7" t="s">
        <v>91</v>
      </c>
      <c r="C28" s="11">
        <v>27</v>
      </c>
      <c r="D28" s="7"/>
      <c r="E28" s="7"/>
      <c r="F28" s="7"/>
      <c r="G28" s="7"/>
      <c r="H28" s="7"/>
      <c r="I28" s="7"/>
      <c r="J28" s="7"/>
      <c r="K28" s="7"/>
      <c r="L28" s="7"/>
      <c r="M28" s="21">
        <v>1</v>
      </c>
      <c r="N28" s="21"/>
      <c r="O28" s="21">
        <v>2</v>
      </c>
      <c r="P28" s="21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6"/>
      <c r="AF28" s="6"/>
      <c r="AG28" s="6"/>
      <c r="AH28" s="6"/>
      <c r="AI28" s="6"/>
      <c r="AJ28" s="6"/>
      <c r="AK28" s="6"/>
      <c r="AL28" s="7"/>
      <c r="AM28" s="8">
        <f t="shared" si="3"/>
        <v>3</v>
      </c>
    </row>
    <row r="29" spans="1:39" ht="16.2" customHeight="1" x14ac:dyDescent="0.3">
      <c r="A29" s="6" t="s">
        <v>12</v>
      </c>
      <c r="B29" s="7" t="s">
        <v>13</v>
      </c>
      <c r="C29" s="10">
        <v>28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1</v>
      </c>
      <c r="V29" s="7">
        <v>1</v>
      </c>
      <c r="W29" s="7">
        <v>1</v>
      </c>
      <c r="X29" s="7"/>
      <c r="Y29" s="7"/>
      <c r="Z29" s="7"/>
      <c r="AA29" s="7"/>
      <c r="AB29" s="7"/>
      <c r="AC29" s="7"/>
      <c r="AD29" s="6"/>
      <c r="AE29" s="6"/>
      <c r="AF29" s="6"/>
      <c r="AG29" s="6"/>
      <c r="AH29" s="6"/>
      <c r="AI29" s="6"/>
      <c r="AJ29" s="6"/>
      <c r="AK29" s="6"/>
      <c r="AL29" s="7"/>
      <c r="AM29" s="8">
        <f t="shared" si="3"/>
        <v>3</v>
      </c>
    </row>
    <row r="30" spans="1:39" ht="16.2" customHeight="1" x14ac:dyDescent="0.3">
      <c r="A30" s="6" t="s">
        <v>112</v>
      </c>
      <c r="B30" s="7" t="s">
        <v>113</v>
      </c>
      <c r="C30" s="11">
        <v>29</v>
      </c>
      <c r="D30" s="7" t="s">
        <v>10</v>
      </c>
      <c r="E30" s="7"/>
      <c r="F30" s="7"/>
      <c r="G30" s="7"/>
      <c r="H30" s="7"/>
      <c r="I30" s="7"/>
      <c r="J30" s="7">
        <v>1</v>
      </c>
      <c r="K30" s="7">
        <v>3</v>
      </c>
      <c r="L30" s="7">
        <v>1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6"/>
      <c r="AF30" s="6"/>
      <c r="AG30" s="6"/>
      <c r="AH30" s="6"/>
      <c r="AI30" s="6"/>
      <c r="AJ30" s="6"/>
      <c r="AK30" s="6"/>
      <c r="AL30" s="7"/>
      <c r="AM30" s="8">
        <f t="shared" si="3"/>
        <v>5</v>
      </c>
    </row>
    <row r="31" spans="1:39" ht="16.2" customHeight="1" x14ac:dyDescent="0.3">
      <c r="A31" s="6" t="s">
        <v>73</v>
      </c>
      <c r="B31" s="7" t="s">
        <v>50</v>
      </c>
      <c r="C31" s="11">
        <v>30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6"/>
      <c r="AE31" s="6"/>
      <c r="AF31" s="6"/>
      <c r="AG31" s="6"/>
      <c r="AH31" s="6"/>
      <c r="AI31" s="6"/>
      <c r="AJ31" s="6"/>
      <c r="AK31" s="6">
        <f>1-1</f>
        <v>0</v>
      </c>
      <c r="AL31" s="7"/>
      <c r="AM31" s="8">
        <f t="shared" si="3"/>
        <v>0</v>
      </c>
    </row>
    <row r="32" spans="1:39" ht="16.2" customHeight="1" x14ac:dyDescent="0.3">
      <c r="A32" s="6" t="s">
        <v>73</v>
      </c>
      <c r="B32" s="7" t="s">
        <v>60</v>
      </c>
      <c r="C32" s="11">
        <v>31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6"/>
      <c r="AE32" s="6"/>
      <c r="AF32" s="6"/>
      <c r="AG32" s="6"/>
      <c r="AH32" s="6"/>
      <c r="AI32" s="6"/>
      <c r="AJ32" s="6"/>
      <c r="AK32" s="6">
        <f>6-1-1</f>
        <v>4</v>
      </c>
      <c r="AL32" s="7"/>
      <c r="AM32" s="8">
        <f t="shared" si="3"/>
        <v>4</v>
      </c>
    </row>
    <row r="33" spans="1:39" ht="16.2" customHeight="1" x14ac:dyDescent="0.3">
      <c r="A33" s="6" t="s">
        <v>80</v>
      </c>
      <c r="B33" s="7" t="s">
        <v>76</v>
      </c>
      <c r="C33" s="11">
        <v>32</v>
      </c>
      <c r="D33" s="7" t="s">
        <v>10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6"/>
      <c r="AE33" s="6"/>
      <c r="AF33" s="6"/>
      <c r="AG33" s="6"/>
      <c r="AH33" s="6"/>
      <c r="AI33" s="6"/>
      <c r="AJ33" s="6"/>
      <c r="AK33" s="6"/>
      <c r="AL33" s="7">
        <f>17-1</f>
        <v>16</v>
      </c>
      <c r="AM33" s="8">
        <f t="shared" si="3"/>
        <v>16</v>
      </c>
    </row>
    <row r="34" spans="1:39" ht="16.2" customHeight="1" x14ac:dyDescent="0.3">
      <c r="A34" s="6" t="s">
        <v>77</v>
      </c>
      <c r="B34" s="7" t="s">
        <v>78</v>
      </c>
      <c r="C34" s="11">
        <v>33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6"/>
      <c r="AE34" s="6"/>
      <c r="AF34" s="6"/>
      <c r="AG34" s="6"/>
      <c r="AH34" s="6"/>
      <c r="AI34" s="6"/>
      <c r="AJ34" s="6"/>
      <c r="AK34" s="6"/>
      <c r="AL34" s="7">
        <v>2</v>
      </c>
      <c r="AM34" s="8">
        <f t="shared" si="3"/>
        <v>2</v>
      </c>
    </row>
    <row r="35" spans="1:39" ht="16.2" customHeight="1" x14ac:dyDescent="0.3">
      <c r="A35" s="6" t="s">
        <v>77</v>
      </c>
      <c r="B35" s="7" t="s">
        <v>32</v>
      </c>
      <c r="C35" s="11">
        <v>34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6"/>
      <c r="AE35" s="6"/>
      <c r="AF35" s="6"/>
      <c r="AG35" s="6"/>
      <c r="AH35" s="6"/>
      <c r="AI35" s="6"/>
      <c r="AJ35" s="6"/>
      <c r="AK35" s="6"/>
      <c r="AL35" s="7">
        <v>2</v>
      </c>
      <c r="AM35" s="8">
        <f t="shared" si="3"/>
        <v>2</v>
      </c>
    </row>
    <row r="36" spans="1:39" ht="16.2" customHeight="1" x14ac:dyDescent="0.3">
      <c r="A36" s="6" t="s">
        <v>77</v>
      </c>
      <c r="B36" s="7" t="s">
        <v>30</v>
      </c>
      <c r="C36" s="11">
        <v>35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6"/>
      <c r="AE36" s="6"/>
      <c r="AF36" s="6"/>
      <c r="AG36" s="6"/>
      <c r="AH36" s="6"/>
      <c r="AI36" s="6"/>
      <c r="AJ36" s="6"/>
      <c r="AK36" s="6"/>
      <c r="AL36" s="7">
        <v>1</v>
      </c>
      <c r="AM36" s="8">
        <f t="shared" si="3"/>
        <v>1</v>
      </c>
    </row>
    <row r="37" spans="1:39" ht="16.2" customHeight="1" x14ac:dyDescent="0.3">
      <c r="A37" s="6" t="s">
        <v>79</v>
      </c>
      <c r="B37" s="7" t="s">
        <v>30</v>
      </c>
      <c r="C37" s="11">
        <v>36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6"/>
      <c r="AE37" s="6"/>
      <c r="AF37" s="6"/>
      <c r="AG37" s="6"/>
      <c r="AH37" s="6"/>
      <c r="AI37" s="6"/>
      <c r="AJ37" s="6"/>
      <c r="AK37" s="6"/>
      <c r="AL37" s="7">
        <f>4-1</f>
        <v>3</v>
      </c>
      <c r="AM37" s="8">
        <f t="shared" si="3"/>
        <v>3</v>
      </c>
    </row>
    <row r="38" spans="1:39" ht="16.2" customHeight="1" x14ac:dyDescent="0.3">
      <c r="A38" s="6" t="s">
        <v>79</v>
      </c>
      <c r="B38" s="7" t="s">
        <v>50</v>
      </c>
      <c r="C38" s="11">
        <v>37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6"/>
      <c r="AE38" s="6"/>
      <c r="AF38" s="6"/>
      <c r="AG38" s="6"/>
      <c r="AH38" s="6"/>
      <c r="AI38" s="6"/>
      <c r="AJ38" s="6"/>
      <c r="AK38" s="6"/>
      <c r="AL38" s="7">
        <v>19</v>
      </c>
      <c r="AM38" s="8">
        <f t="shared" si="3"/>
        <v>19</v>
      </c>
    </row>
    <row r="39" spans="1:39" ht="16.2" customHeight="1" x14ac:dyDescent="0.3">
      <c r="A39" s="6" t="s">
        <v>81</v>
      </c>
      <c r="B39" s="7" t="s">
        <v>82</v>
      </c>
      <c r="C39" s="11">
        <v>38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6"/>
      <c r="AE39" s="6"/>
      <c r="AF39" s="6"/>
      <c r="AG39" s="6"/>
      <c r="AH39" s="6"/>
      <c r="AI39" s="6"/>
      <c r="AJ39" s="6"/>
      <c r="AK39" s="6"/>
      <c r="AL39" s="7">
        <v>5</v>
      </c>
      <c r="AM39" s="8">
        <f t="shared" si="3"/>
        <v>5</v>
      </c>
    </row>
    <row r="40" spans="1:39" ht="16.2" customHeight="1" x14ac:dyDescent="0.3">
      <c r="A40" s="6" t="s">
        <v>83</v>
      </c>
      <c r="B40" s="7" t="s">
        <v>84</v>
      </c>
      <c r="C40" s="11">
        <v>39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6"/>
      <c r="AE40" s="6"/>
      <c r="AF40" s="6"/>
      <c r="AG40" s="6"/>
      <c r="AH40" s="6"/>
      <c r="AI40" s="6"/>
      <c r="AJ40" s="6"/>
      <c r="AK40" s="6"/>
      <c r="AL40" s="7">
        <f>5-2</f>
        <v>3</v>
      </c>
      <c r="AM40" s="8">
        <f t="shared" si="3"/>
        <v>3</v>
      </c>
    </row>
    <row r="41" spans="1:39" ht="16.2" customHeight="1" x14ac:dyDescent="0.3">
      <c r="A41" s="6" t="s">
        <v>83</v>
      </c>
      <c r="B41" s="7" t="s">
        <v>85</v>
      </c>
      <c r="C41" s="11">
        <v>40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6"/>
      <c r="AE41" s="6"/>
      <c r="AF41" s="6"/>
      <c r="AG41" s="6"/>
      <c r="AH41" s="6"/>
      <c r="AI41" s="6"/>
      <c r="AJ41" s="6"/>
      <c r="AK41" s="6"/>
      <c r="AL41" s="7">
        <v>3</v>
      </c>
      <c r="AM41" s="8">
        <f t="shared" si="3"/>
        <v>3</v>
      </c>
    </row>
    <row r="42" spans="1:39" ht="16.2" customHeight="1" x14ac:dyDescent="0.3">
      <c r="A42" s="6" t="s">
        <v>83</v>
      </c>
      <c r="B42" s="7" t="s">
        <v>13</v>
      </c>
      <c r="C42" s="11">
        <v>41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6"/>
      <c r="AE42" s="6"/>
      <c r="AF42" s="6"/>
      <c r="AG42" s="6"/>
      <c r="AH42" s="6"/>
      <c r="AI42" s="6"/>
      <c r="AJ42" s="6"/>
      <c r="AK42" s="6"/>
      <c r="AL42" s="7">
        <f>10-1</f>
        <v>9</v>
      </c>
      <c r="AM42" s="8">
        <f t="shared" si="3"/>
        <v>9</v>
      </c>
    </row>
    <row r="43" spans="1:39" ht="16.2" customHeight="1" x14ac:dyDescent="0.3">
      <c r="A43" s="6" t="s">
        <v>83</v>
      </c>
      <c r="B43" s="7" t="s">
        <v>32</v>
      </c>
      <c r="C43" s="11">
        <v>42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6"/>
      <c r="AE43" s="6"/>
      <c r="AF43" s="6"/>
      <c r="AG43" s="6"/>
      <c r="AH43" s="6"/>
      <c r="AI43" s="6"/>
      <c r="AJ43" s="6"/>
      <c r="AK43" s="6"/>
      <c r="AL43" s="7">
        <f>5-1</f>
        <v>4</v>
      </c>
      <c r="AM43" s="8">
        <f t="shared" si="3"/>
        <v>4</v>
      </c>
    </row>
    <row r="44" spans="1:39" ht="16.2" customHeight="1" x14ac:dyDescent="0.3">
      <c r="A44" s="6" t="s">
        <v>83</v>
      </c>
      <c r="B44" s="7" t="s">
        <v>82</v>
      </c>
      <c r="C44" s="11">
        <v>43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6"/>
      <c r="AE44" s="6"/>
      <c r="AF44" s="6"/>
      <c r="AG44" s="6"/>
      <c r="AH44" s="6"/>
      <c r="AI44" s="6"/>
      <c r="AJ44" s="6"/>
      <c r="AK44" s="6"/>
      <c r="AL44" s="7">
        <v>6</v>
      </c>
      <c r="AM44" s="8">
        <f t="shared" si="3"/>
        <v>6</v>
      </c>
    </row>
    <row r="45" spans="1:39" ht="16.2" customHeight="1" x14ac:dyDescent="0.3">
      <c r="A45" s="6" t="s">
        <v>93</v>
      </c>
      <c r="B45" s="7" t="s">
        <v>20</v>
      </c>
      <c r="C45" s="11">
        <v>44</v>
      </c>
      <c r="D45" s="7" t="s">
        <v>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>
        <v>4</v>
      </c>
      <c r="Z45" s="7"/>
      <c r="AA45" s="7"/>
      <c r="AB45" s="7"/>
      <c r="AC45" s="7"/>
      <c r="AD45" s="6"/>
      <c r="AE45" s="6"/>
      <c r="AF45" s="6"/>
      <c r="AG45" s="6"/>
      <c r="AH45" s="6"/>
      <c r="AI45" s="6"/>
      <c r="AJ45" s="6"/>
      <c r="AK45" s="6"/>
      <c r="AL45" s="7"/>
      <c r="AM45" s="8">
        <f t="shared" si="3"/>
        <v>4</v>
      </c>
    </row>
    <row r="46" spans="1:39" ht="16.2" customHeight="1" x14ac:dyDescent="0.3">
      <c r="A46" s="6" t="s">
        <v>93</v>
      </c>
      <c r="B46" s="7" t="s">
        <v>60</v>
      </c>
      <c r="C46" s="11">
        <v>45</v>
      </c>
      <c r="D46" s="7" t="s">
        <v>7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>
        <v>5</v>
      </c>
      <c r="AC46" s="7"/>
      <c r="AD46" s="6"/>
      <c r="AE46" s="6"/>
      <c r="AF46" s="6"/>
      <c r="AG46" s="6"/>
      <c r="AH46" s="6"/>
      <c r="AI46" s="6"/>
      <c r="AJ46" s="6"/>
      <c r="AK46" s="6"/>
      <c r="AL46" s="7"/>
      <c r="AM46" s="8">
        <f t="shared" si="3"/>
        <v>5</v>
      </c>
    </row>
    <row r="47" spans="1:39" ht="16.2" customHeight="1" x14ac:dyDescent="0.3">
      <c r="A47" s="6" t="s">
        <v>93</v>
      </c>
      <c r="B47" s="7" t="s">
        <v>95</v>
      </c>
      <c r="C47" s="11">
        <v>46</v>
      </c>
      <c r="D47" s="7" t="s">
        <v>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>
        <v>3</v>
      </c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7"/>
      <c r="AM47" s="8">
        <f t="shared" si="3"/>
        <v>3</v>
      </c>
    </row>
    <row r="48" spans="1:39" ht="16.2" customHeight="1" x14ac:dyDescent="0.3">
      <c r="A48" s="6" t="s">
        <v>96</v>
      </c>
      <c r="B48" s="7" t="s">
        <v>50</v>
      </c>
      <c r="C48" s="11">
        <v>47</v>
      </c>
      <c r="D48" s="7" t="s">
        <v>10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v>5</v>
      </c>
      <c r="AB48" s="7">
        <v>3</v>
      </c>
      <c r="AC48" s="7">
        <f>5-1</f>
        <v>4</v>
      </c>
      <c r="AD48" s="6"/>
      <c r="AE48" s="6"/>
      <c r="AF48" s="6"/>
      <c r="AG48" s="6"/>
      <c r="AH48" s="6"/>
      <c r="AI48" s="6"/>
      <c r="AJ48" s="6"/>
      <c r="AK48" s="6"/>
      <c r="AL48" s="7"/>
      <c r="AM48" s="8">
        <f t="shared" si="3"/>
        <v>12</v>
      </c>
    </row>
    <row r="49" spans="1:39" ht="16.2" customHeight="1" x14ac:dyDescent="0.3">
      <c r="A49" s="6" t="s">
        <v>96</v>
      </c>
      <c r="B49" s="7" t="s">
        <v>91</v>
      </c>
      <c r="C49" s="11">
        <v>48</v>
      </c>
      <c r="D49" s="7" t="s">
        <v>10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>
        <v>3</v>
      </c>
      <c r="AB49" s="7">
        <v>5</v>
      </c>
      <c r="AC49" s="7">
        <v>2</v>
      </c>
      <c r="AD49" s="6"/>
      <c r="AE49" s="6"/>
      <c r="AF49" s="6"/>
      <c r="AG49" s="6"/>
      <c r="AH49" s="6"/>
      <c r="AI49" s="6"/>
      <c r="AJ49" s="6"/>
      <c r="AK49" s="6"/>
      <c r="AL49" s="7"/>
      <c r="AM49" s="8">
        <f t="shared" si="3"/>
        <v>10</v>
      </c>
    </row>
    <row r="50" spans="1:39" ht="16.2" customHeight="1" x14ac:dyDescent="0.3">
      <c r="A50" s="6" t="s">
        <v>96</v>
      </c>
      <c r="B50" s="7" t="s">
        <v>97</v>
      </c>
      <c r="C50" s="11">
        <v>49</v>
      </c>
      <c r="D50" s="7" t="s">
        <v>10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v>2</v>
      </c>
      <c r="P50" s="7">
        <v>1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6"/>
      <c r="AE50" s="6"/>
      <c r="AF50" s="6"/>
      <c r="AG50" s="6"/>
      <c r="AH50" s="6"/>
      <c r="AI50" s="6"/>
      <c r="AJ50" s="6"/>
      <c r="AK50" s="6"/>
      <c r="AL50" s="7"/>
      <c r="AM50" s="8">
        <f t="shared" si="3"/>
        <v>3</v>
      </c>
    </row>
    <row r="51" spans="1:39" ht="16.2" customHeight="1" x14ac:dyDescent="0.3">
      <c r="A51" s="6" t="s">
        <v>98</v>
      </c>
      <c r="B51" s="7" t="s">
        <v>99</v>
      </c>
      <c r="C51" s="11">
        <v>50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2</v>
      </c>
      <c r="U51" s="7"/>
      <c r="V51" s="7"/>
      <c r="W51" s="7"/>
      <c r="X51" s="7"/>
      <c r="Y51" s="7"/>
      <c r="Z51" s="7"/>
      <c r="AA51" s="7"/>
      <c r="AB51" s="7"/>
      <c r="AC51" s="7"/>
      <c r="AD51" s="6"/>
      <c r="AE51" s="6"/>
      <c r="AF51" s="6"/>
      <c r="AG51" s="6"/>
      <c r="AH51" s="6"/>
      <c r="AI51" s="6"/>
      <c r="AJ51" s="6"/>
      <c r="AK51" s="6"/>
      <c r="AL51" s="7"/>
      <c r="AM51" s="8">
        <f t="shared" si="3"/>
        <v>2</v>
      </c>
    </row>
    <row r="52" spans="1:39" ht="16.2" customHeight="1" x14ac:dyDescent="0.3">
      <c r="A52" s="6" t="s">
        <v>49</v>
      </c>
      <c r="B52" s="7" t="s">
        <v>100</v>
      </c>
      <c r="C52" s="11">
        <v>51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6"/>
      <c r="AE52" s="6"/>
      <c r="AF52" s="6"/>
      <c r="AG52" s="6"/>
      <c r="AH52" s="6"/>
      <c r="AI52" s="6">
        <v>1</v>
      </c>
      <c r="AJ52" s="6"/>
      <c r="AK52" s="6"/>
      <c r="AL52" s="7"/>
      <c r="AM52" s="8">
        <f t="shared" si="3"/>
        <v>1</v>
      </c>
    </row>
    <row r="53" spans="1:39" ht="16.2" customHeight="1" x14ac:dyDescent="0.3">
      <c r="A53" s="6" t="s">
        <v>96</v>
      </c>
      <c r="B53" s="7" t="s">
        <v>103</v>
      </c>
      <c r="C53" s="11">
        <v>52</v>
      </c>
      <c r="D53" s="7" t="s">
        <v>10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>
        <v>1</v>
      </c>
      <c r="V53" s="7"/>
      <c r="W53" s="7">
        <v>1</v>
      </c>
      <c r="X53" s="7"/>
      <c r="Y53" s="7"/>
      <c r="Z53" s="7"/>
      <c r="AA53" s="7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7"/>
      <c r="AM53" s="8">
        <f t="shared" si="3"/>
        <v>2</v>
      </c>
    </row>
    <row r="54" spans="1:39" ht="16.2" customHeight="1" x14ac:dyDescent="0.3">
      <c r="A54" s="6" t="s">
        <v>102</v>
      </c>
      <c r="B54" s="7" t="s">
        <v>60</v>
      </c>
      <c r="C54" s="11">
        <v>53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1</v>
      </c>
      <c r="U54" s="7"/>
      <c r="V54" s="7"/>
      <c r="W54" s="7"/>
      <c r="X54" s="7"/>
      <c r="Y54" s="7"/>
      <c r="Z54" s="7"/>
      <c r="AA54" s="7"/>
      <c r="AB54" s="7"/>
      <c r="AC54" s="7"/>
      <c r="AD54" s="6"/>
      <c r="AE54" s="6"/>
      <c r="AF54" s="6"/>
      <c r="AG54" s="6"/>
      <c r="AH54" s="6"/>
      <c r="AI54" s="6"/>
      <c r="AJ54" s="6"/>
      <c r="AK54" s="6"/>
      <c r="AL54" s="7"/>
      <c r="AM54" s="8">
        <f t="shared" si="3"/>
        <v>1</v>
      </c>
    </row>
    <row r="55" spans="1:39" ht="16.2" customHeight="1" x14ac:dyDescent="0.3">
      <c r="A55" s="6" t="s">
        <v>102</v>
      </c>
      <c r="B55" s="7" t="s">
        <v>29</v>
      </c>
      <c r="C55" s="11">
        <v>54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2</v>
      </c>
      <c r="U55" s="7"/>
      <c r="V55" s="7"/>
      <c r="W55" s="7"/>
      <c r="X55" s="7"/>
      <c r="Y55" s="7"/>
      <c r="Z55" s="7"/>
      <c r="AA55" s="7"/>
      <c r="AB55" s="7"/>
      <c r="AC55" s="7"/>
      <c r="AD55" s="6"/>
      <c r="AE55" s="6"/>
      <c r="AF55" s="6"/>
      <c r="AG55" s="6"/>
      <c r="AH55" s="6"/>
      <c r="AI55" s="6"/>
      <c r="AJ55" s="6"/>
      <c r="AK55" s="6"/>
      <c r="AL55" s="7"/>
      <c r="AM55" s="8">
        <f t="shared" si="3"/>
        <v>2</v>
      </c>
    </row>
    <row r="56" spans="1:39" ht="16.2" customHeight="1" x14ac:dyDescent="0.3">
      <c r="A56" s="6" t="s">
        <v>96</v>
      </c>
      <c r="B56" s="7" t="s">
        <v>103</v>
      </c>
      <c r="C56" s="11">
        <v>55</v>
      </c>
      <c r="D56" s="7" t="s">
        <v>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>
        <v>7</v>
      </c>
      <c r="AC56" s="7">
        <v>9</v>
      </c>
      <c r="AD56" s="6"/>
      <c r="AE56" s="6"/>
      <c r="AF56" s="6"/>
      <c r="AG56" s="6"/>
      <c r="AH56" s="6"/>
      <c r="AI56" s="6"/>
      <c r="AJ56" s="6"/>
      <c r="AK56" s="6"/>
      <c r="AL56" s="7"/>
      <c r="AM56" s="8">
        <f t="shared" si="3"/>
        <v>16</v>
      </c>
    </row>
    <row r="57" spans="1:39" ht="16.2" customHeight="1" x14ac:dyDescent="0.3">
      <c r="A57" s="6" t="s">
        <v>104</v>
      </c>
      <c r="B57" s="7" t="s">
        <v>13</v>
      </c>
      <c r="C57" s="11">
        <v>56</v>
      </c>
      <c r="D57" s="7" t="s">
        <v>10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>
        <v>1</v>
      </c>
      <c r="AB57" s="7"/>
      <c r="AC57" s="7">
        <f>4-1-2</f>
        <v>1</v>
      </c>
      <c r="AD57" s="6"/>
      <c r="AE57" s="6"/>
      <c r="AF57" s="6"/>
      <c r="AG57" s="6"/>
      <c r="AH57" s="6"/>
      <c r="AI57" s="6"/>
      <c r="AJ57" s="6"/>
      <c r="AK57" s="6"/>
      <c r="AL57" s="7"/>
      <c r="AM57" s="8">
        <f t="shared" si="3"/>
        <v>2</v>
      </c>
    </row>
    <row r="58" spans="1:39" ht="16.2" customHeight="1" x14ac:dyDescent="0.3">
      <c r="A58" s="6" t="s">
        <v>86</v>
      </c>
      <c r="B58" s="7" t="s">
        <v>32</v>
      </c>
      <c r="C58" s="11">
        <v>57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6"/>
      <c r="AE58" s="6"/>
      <c r="AF58" s="6"/>
      <c r="AG58" s="6"/>
      <c r="AH58" s="6"/>
      <c r="AI58" s="6"/>
      <c r="AJ58" s="6"/>
      <c r="AK58" s="6"/>
      <c r="AL58" s="7">
        <v>5</v>
      </c>
      <c r="AM58" s="8">
        <f t="shared" si="3"/>
        <v>5</v>
      </c>
    </row>
    <row r="59" spans="1:39" ht="16.2" customHeight="1" x14ac:dyDescent="0.3">
      <c r="A59" s="6" t="s">
        <v>105</v>
      </c>
      <c r="B59" s="7" t="s">
        <v>20</v>
      </c>
      <c r="C59" s="11">
        <v>58</v>
      </c>
      <c r="D59" s="7" t="s">
        <v>10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v>3</v>
      </c>
      <c r="AA59" s="7">
        <v>1</v>
      </c>
      <c r="AB59" s="21">
        <f>1-1</f>
        <v>0</v>
      </c>
      <c r="AC59" s="21"/>
      <c r="AD59" s="6"/>
      <c r="AE59" s="6"/>
      <c r="AF59" s="6"/>
      <c r="AG59" s="6"/>
      <c r="AH59" s="6"/>
      <c r="AI59" s="6"/>
      <c r="AJ59" s="6"/>
      <c r="AK59" s="6"/>
      <c r="AL59" s="7"/>
      <c r="AM59" s="8">
        <f t="shared" si="3"/>
        <v>4</v>
      </c>
    </row>
    <row r="60" spans="1:39" ht="16.2" customHeight="1" x14ac:dyDescent="0.3">
      <c r="A60" s="6" t="s">
        <v>105</v>
      </c>
      <c r="B60" s="7" t="s">
        <v>130</v>
      </c>
      <c r="C60" s="11">
        <v>59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>
        <v>3</v>
      </c>
      <c r="AB60" s="7">
        <f>2-2</f>
        <v>0</v>
      </c>
      <c r="AC60" s="7">
        <f>2-1</f>
        <v>1</v>
      </c>
      <c r="AD60" s="6"/>
      <c r="AE60" s="6"/>
      <c r="AF60" s="6"/>
      <c r="AG60" s="6"/>
      <c r="AH60" s="6"/>
      <c r="AI60" s="6"/>
      <c r="AJ60" s="6"/>
      <c r="AK60" s="6"/>
      <c r="AL60" s="7"/>
      <c r="AM60" s="8">
        <f t="shared" si="2"/>
        <v>4</v>
      </c>
    </row>
    <row r="61" spans="1:39" ht="16.2" customHeight="1" x14ac:dyDescent="0.3">
      <c r="A61" s="6" t="s">
        <v>105</v>
      </c>
      <c r="B61" s="7" t="s">
        <v>131</v>
      </c>
      <c r="C61" s="11">
        <v>60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v>10</v>
      </c>
      <c r="Z61" s="7"/>
      <c r="AA61" s="7"/>
      <c r="AB61" s="7"/>
      <c r="AC61" s="7"/>
      <c r="AD61" s="6"/>
      <c r="AE61" s="6"/>
      <c r="AF61" s="6"/>
      <c r="AG61" s="6"/>
      <c r="AH61" s="6"/>
      <c r="AI61" s="6"/>
      <c r="AJ61" s="6"/>
      <c r="AK61" s="6"/>
      <c r="AL61" s="7"/>
      <c r="AM61" s="8">
        <f t="shared" si="2"/>
        <v>10</v>
      </c>
    </row>
    <row r="62" spans="1:39" ht="16.2" customHeight="1" x14ac:dyDescent="0.3">
      <c r="A62" s="6" t="s">
        <v>105</v>
      </c>
      <c r="B62" s="7" t="s">
        <v>18</v>
      </c>
      <c r="C62" s="11">
        <v>61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v>2</v>
      </c>
      <c r="AB62" s="7"/>
      <c r="AC62" s="7">
        <f>2-2</f>
        <v>0</v>
      </c>
      <c r="AD62" s="6"/>
      <c r="AE62" s="6"/>
      <c r="AF62" s="6"/>
      <c r="AG62" s="6"/>
      <c r="AH62" s="6"/>
      <c r="AI62" s="6"/>
      <c r="AJ62" s="6"/>
      <c r="AK62" s="6"/>
      <c r="AL62" s="7"/>
      <c r="AM62" s="8">
        <f t="shared" si="2"/>
        <v>2</v>
      </c>
    </row>
    <row r="63" spans="1:39" ht="16.2" customHeight="1" x14ac:dyDescent="0.3">
      <c r="A63" s="6" t="s">
        <v>132</v>
      </c>
      <c r="B63" s="7" t="s">
        <v>133</v>
      </c>
      <c r="C63" s="11">
        <v>62</v>
      </c>
      <c r="D63" s="7" t="s">
        <v>10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v>4</v>
      </c>
      <c r="W63" s="7">
        <v>7</v>
      </c>
      <c r="X63" s="7"/>
      <c r="Y63" s="7"/>
      <c r="Z63" s="7"/>
      <c r="AA63" s="7"/>
      <c r="AB63" s="7"/>
      <c r="AC63" s="7"/>
      <c r="AD63" s="6"/>
      <c r="AE63" s="6"/>
      <c r="AF63" s="6"/>
      <c r="AG63" s="6"/>
      <c r="AH63" s="6"/>
      <c r="AI63" s="6"/>
      <c r="AJ63" s="6"/>
      <c r="AK63" s="6"/>
      <c r="AL63" s="7"/>
      <c r="AM63" s="8">
        <f t="shared" si="2"/>
        <v>11</v>
      </c>
    </row>
    <row r="64" spans="1:39" ht="16.2" customHeight="1" x14ac:dyDescent="0.3">
      <c r="A64" s="6" t="s">
        <v>132</v>
      </c>
      <c r="B64" s="7" t="s">
        <v>134</v>
      </c>
      <c r="C64" s="11">
        <v>63</v>
      </c>
      <c r="D64" s="7" t="s">
        <v>10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v>3</v>
      </c>
      <c r="W64" s="7">
        <v>3</v>
      </c>
      <c r="X64" s="7"/>
      <c r="Y64" s="7"/>
      <c r="Z64" s="7"/>
      <c r="AA64" s="7"/>
      <c r="AB64" s="7"/>
      <c r="AC64" s="7"/>
      <c r="AD64" s="6"/>
      <c r="AE64" s="6"/>
      <c r="AF64" s="6"/>
      <c r="AG64" s="6"/>
      <c r="AH64" s="6"/>
      <c r="AI64" s="6"/>
      <c r="AJ64" s="6"/>
      <c r="AK64" s="6"/>
      <c r="AL64" s="7"/>
      <c r="AM64" s="8">
        <f t="shared" si="2"/>
        <v>6</v>
      </c>
    </row>
    <row r="65" spans="1:39" ht="16.2" customHeight="1" x14ac:dyDescent="0.3">
      <c r="A65" s="6" t="s">
        <v>135</v>
      </c>
      <c r="B65" s="7" t="s">
        <v>50</v>
      </c>
      <c r="C65" s="11">
        <v>64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>
        <f>1-1</f>
        <v>0</v>
      </c>
      <c r="V65" s="7"/>
      <c r="W65" s="7"/>
      <c r="X65" s="7"/>
      <c r="Y65" s="7"/>
      <c r="Z65" s="7"/>
      <c r="AA65" s="7"/>
      <c r="AB65" s="7"/>
      <c r="AC65" s="7"/>
      <c r="AD65" s="6"/>
      <c r="AE65" s="6"/>
      <c r="AF65" s="6"/>
      <c r="AG65" s="6"/>
      <c r="AH65" s="6"/>
      <c r="AI65" s="6"/>
      <c r="AJ65" s="6"/>
      <c r="AK65" s="6"/>
      <c r="AL65" s="7"/>
      <c r="AM65" s="8">
        <f t="shared" si="2"/>
        <v>0</v>
      </c>
    </row>
    <row r="66" spans="1:39" ht="16.2" customHeight="1" x14ac:dyDescent="0.3">
      <c r="A66" s="6" t="s">
        <v>136</v>
      </c>
      <c r="B66" s="7" t="s">
        <v>50</v>
      </c>
      <c r="C66" s="11">
        <v>65</v>
      </c>
      <c r="D66" s="7" t="s">
        <v>7</v>
      </c>
      <c r="E66" s="7"/>
      <c r="F66" s="7"/>
      <c r="G66" s="7"/>
      <c r="H66" s="7"/>
      <c r="I66" s="7"/>
      <c r="J66" s="7">
        <v>2</v>
      </c>
      <c r="K66" s="7">
        <f>2-1</f>
        <v>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6"/>
      <c r="AE66" s="6"/>
      <c r="AF66" s="6"/>
      <c r="AG66" s="6"/>
      <c r="AH66" s="6"/>
      <c r="AI66" s="6"/>
      <c r="AJ66" s="6"/>
      <c r="AK66" s="6"/>
      <c r="AL66" s="7"/>
      <c r="AM66" s="8">
        <f t="shared" si="2"/>
        <v>3</v>
      </c>
    </row>
    <row r="67" spans="1:39" ht="16.2" customHeight="1" x14ac:dyDescent="0.3">
      <c r="A67" s="6" t="s">
        <v>137</v>
      </c>
      <c r="B67" s="7" t="s">
        <v>50</v>
      </c>
      <c r="C67" s="11">
        <v>66</v>
      </c>
      <c r="D67" s="7" t="s">
        <v>7</v>
      </c>
      <c r="E67" s="7"/>
      <c r="F67" s="7"/>
      <c r="G67" s="7"/>
      <c r="H67" s="7"/>
      <c r="I67" s="7"/>
      <c r="J67" s="7"/>
      <c r="K67" s="7"/>
      <c r="L67" s="7"/>
      <c r="M67" s="7">
        <f>1-1</f>
        <v>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6"/>
      <c r="AE67" s="6"/>
      <c r="AF67" s="6"/>
      <c r="AG67" s="6"/>
      <c r="AH67" s="6"/>
      <c r="AI67" s="6"/>
      <c r="AJ67" s="6"/>
      <c r="AK67" s="6"/>
      <c r="AL67" s="7"/>
      <c r="AM67" s="8">
        <f t="shared" si="2"/>
        <v>0</v>
      </c>
    </row>
    <row r="68" spans="1:39" ht="16.2" customHeight="1" x14ac:dyDescent="0.3">
      <c r="A68" s="6" t="s">
        <v>124</v>
      </c>
      <c r="B68" s="7" t="s">
        <v>50</v>
      </c>
      <c r="C68" s="11">
        <v>67</v>
      </c>
      <c r="D68" s="7" t="s">
        <v>7</v>
      </c>
      <c r="E68" s="7"/>
      <c r="F68" s="7"/>
      <c r="G68" s="7"/>
      <c r="H68" s="7"/>
      <c r="I68" s="7"/>
      <c r="J68" s="7"/>
      <c r="K68" s="7"/>
      <c r="L68" s="7"/>
      <c r="M68" s="7"/>
      <c r="N68" s="21">
        <v>2</v>
      </c>
      <c r="O68" s="21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6"/>
      <c r="AE68" s="6"/>
      <c r="AF68" s="6"/>
      <c r="AG68" s="6"/>
      <c r="AH68" s="6"/>
      <c r="AI68" s="6"/>
      <c r="AJ68" s="6"/>
      <c r="AK68" s="6"/>
      <c r="AL68" s="7"/>
      <c r="AM68" s="8">
        <f t="shared" ref="AM68:AM122" si="4">SUM(E68:AL68)</f>
        <v>2</v>
      </c>
    </row>
    <row r="69" spans="1:39" ht="16.2" customHeight="1" x14ac:dyDescent="0.3">
      <c r="A69" s="6" t="s">
        <v>87</v>
      </c>
      <c r="B69" s="7" t="s">
        <v>50</v>
      </c>
      <c r="C69" s="11">
        <v>68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21">
        <v>1</v>
      </c>
      <c r="O69" s="21"/>
      <c r="P69" s="21">
        <v>2</v>
      </c>
      <c r="Q69" s="21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6"/>
      <c r="AE69" s="6"/>
      <c r="AF69" s="6"/>
      <c r="AG69" s="6"/>
      <c r="AH69" s="6"/>
      <c r="AI69" s="6"/>
      <c r="AJ69" s="6"/>
      <c r="AK69" s="6"/>
      <c r="AL69" s="7"/>
      <c r="AM69" s="8">
        <f t="shared" si="4"/>
        <v>3</v>
      </c>
    </row>
    <row r="70" spans="1:39" ht="16.2" customHeight="1" x14ac:dyDescent="0.3">
      <c r="A70" s="6" t="s">
        <v>125</v>
      </c>
      <c r="B70" s="7" t="s">
        <v>50</v>
      </c>
      <c r="C70" s="11">
        <v>69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1">
        <v>1</v>
      </c>
      <c r="Q70" s="21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6"/>
      <c r="AE70" s="6"/>
      <c r="AF70" s="6"/>
      <c r="AG70" s="6"/>
      <c r="AH70" s="6"/>
      <c r="AI70" s="6"/>
      <c r="AJ70" s="6"/>
      <c r="AK70" s="6"/>
      <c r="AL70" s="7"/>
      <c r="AM70" s="8">
        <f t="shared" si="4"/>
        <v>1</v>
      </c>
    </row>
    <row r="71" spans="1:39" ht="16.2" customHeight="1" x14ac:dyDescent="0.3">
      <c r="A71" s="6" t="s">
        <v>96</v>
      </c>
      <c r="B71" s="7" t="s">
        <v>97</v>
      </c>
      <c r="C71" s="11">
        <v>70</v>
      </c>
      <c r="D71" s="7" t="s">
        <v>10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>
        <v>1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6"/>
      <c r="AE71" s="6"/>
      <c r="AF71" s="6"/>
      <c r="AG71" s="6"/>
      <c r="AH71" s="6"/>
      <c r="AI71" s="6"/>
      <c r="AJ71" s="6"/>
      <c r="AK71" s="6"/>
      <c r="AL71" s="7"/>
      <c r="AM71" s="8">
        <f t="shared" si="4"/>
        <v>1</v>
      </c>
    </row>
    <row r="72" spans="1:39" ht="16.2" customHeight="1" x14ac:dyDescent="0.3">
      <c r="A72" s="6" t="s">
        <v>126</v>
      </c>
      <c r="B72" s="7" t="s">
        <v>127</v>
      </c>
      <c r="C72" s="11">
        <v>71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>
        <v>2</v>
      </c>
      <c r="AA72" s="7">
        <v>1</v>
      </c>
      <c r="AB72" s="7">
        <v>3</v>
      </c>
      <c r="AC72" s="7">
        <v>1</v>
      </c>
      <c r="AD72" s="6"/>
      <c r="AE72" s="6"/>
      <c r="AF72" s="6"/>
      <c r="AG72" s="6"/>
      <c r="AH72" s="6"/>
      <c r="AI72" s="6"/>
      <c r="AJ72" s="6"/>
      <c r="AK72" s="6"/>
      <c r="AL72" s="7"/>
      <c r="AM72" s="8">
        <f t="shared" si="4"/>
        <v>7</v>
      </c>
    </row>
    <row r="73" spans="1:39" ht="16.2" customHeight="1" x14ac:dyDescent="0.3">
      <c r="A73" s="6" t="s">
        <v>56</v>
      </c>
      <c r="B73" s="7" t="s">
        <v>128</v>
      </c>
      <c r="C73" s="11">
        <v>72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</v>
      </c>
      <c r="Q73" s="7">
        <v>2</v>
      </c>
      <c r="R73" s="7">
        <v>2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7"/>
      <c r="AM73" s="8">
        <f t="shared" si="4"/>
        <v>5</v>
      </c>
    </row>
    <row r="74" spans="1:39" ht="16.2" customHeight="1" x14ac:dyDescent="0.3">
      <c r="A74" s="6" t="s">
        <v>24</v>
      </c>
      <c r="B74" s="7" t="s">
        <v>50</v>
      </c>
      <c r="C74" s="11">
        <v>73</v>
      </c>
      <c r="D74" s="7"/>
      <c r="E74" s="7"/>
      <c r="F74" s="7"/>
      <c r="G74" s="7"/>
      <c r="H74" s="7"/>
      <c r="I74" s="7"/>
      <c r="J74" s="7"/>
      <c r="K74" s="7"/>
      <c r="L74" s="7"/>
      <c r="M74" s="21">
        <f>2-1</f>
        <v>1</v>
      </c>
      <c r="N74" s="21"/>
      <c r="O74" s="21">
        <v>2</v>
      </c>
      <c r="P74" s="21"/>
      <c r="Q74" s="7">
        <v>3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6"/>
      <c r="AE74" s="6"/>
      <c r="AF74" s="6"/>
      <c r="AG74" s="6"/>
      <c r="AH74" s="6"/>
      <c r="AI74" s="6"/>
      <c r="AJ74" s="6"/>
      <c r="AK74" s="6"/>
      <c r="AL74" s="7"/>
      <c r="AM74" s="8">
        <f t="shared" si="4"/>
        <v>6</v>
      </c>
    </row>
    <row r="75" spans="1:39" ht="16.2" customHeight="1" x14ac:dyDescent="0.3">
      <c r="A75" s="6" t="s">
        <v>31</v>
      </c>
      <c r="B75" s="7" t="s">
        <v>76</v>
      </c>
      <c r="C75" s="11">
        <v>74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>
        <v>1</v>
      </c>
      <c r="W75" s="7">
        <f>2-2</f>
        <v>0</v>
      </c>
      <c r="X75" s="7"/>
      <c r="Y75" s="7"/>
      <c r="Z75" s="7"/>
      <c r="AA75" s="7"/>
      <c r="AB75" s="7"/>
      <c r="AC75" s="7"/>
      <c r="AD75" s="6"/>
      <c r="AE75" s="6"/>
      <c r="AF75" s="6"/>
      <c r="AG75" s="6"/>
      <c r="AH75" s="6"/>
      <c r="AI75" s="6"/>
      <c r="AJ75" s="6"/>
      <c r="AK75" s="6"/>
      <c r="AL75" s="7"/>
      <c r="AM75" s="8">
        <f t="shared" si="4"/>
        <v>1</v>
      </c>
    </row>
    <row r="76" spans="1:39" ht="16.2" customHeight="1" x14ac:dyDescent="0.3">
      <c r="A76" s="6" t="s">
        <v>24</v>
      </c>
      <c r="B76" s="7" t="s">
        <v>13</v>
      </c>
      <c r="C76" s="10">
        <v>75</v>
      </c>
      <c r="D76" s="7"/>
      <c r="E76" s="7"/>
      <c r="F76" s="7"/>
      <c r="G76" s="7"/>
      <c r="H76" s="7"/>
      <c r="I76" s="7"/>
      <c r="J76" s="7"/>
      <c r="K76" s="7"/>
      <c r="L76" s="7"/>
      <c r="M76" s="21">
        <v>1</v>
      </c>
      <c r="N76" s="21"/>
      <c r="O76" s="21">
        <v>1</v>
      </c>
      <c r="P76" s="21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6"/>
      <c r="AE76" s="6"/>
      <c r="AF76" s="6"/>
      <c r="AG76" s="6"/>
      <c r="AH76" s="6"/>
      <c r="AI76" s="6"/>
      <c r="AJ76" s="6"/>
      <c r="AK76" s="6"/>
      <c r="AL76" s="7"/>
      <c r="AM76" s="8">
        <f t="shared" si="4"/>
        <v>2</v>
      </c>
    </row>
    <row r="77" spans="1:39" ht="16.2" customHeight="1" x14ac:dyDescent="0.3">
      <c r="A77" s="6" t="s">
        <v>25</v>
      </c>
      <c r="B77" s="7" t="s">
        <v>26</v>
      </c>
      <c r="C77" s="10">
        <v>76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3</v>
      </c>
      <c r="W77" s="7">
        <v>3</v>
      </c>
      <c r="X77" s="7">
        <v>2</v>
      </c>
      <c r="Y77" s="7"/>
      <c r="Z77" s="7"/>
      <c r="AA77" s="7"/>
      <c r="AB77" s="7"/>
      <c r="AC77" s="7"/>
      <c r="AD77" s="6"/>
      <c r="AE77" s="6"/>
      <c r="AF77" s="6"/>
      <c r="AG77" s="6"/>
      <c r="AH77" s="6"/>
      <c r="AI77" s="6"/>
      <c r="AJ77" s="6"/>
      <c r="AK77" s="6"/>
      <c r="AL77" s="7"/>
      <c r="AM77" s="8">
        <f t="shared" si="4"/>
        <v>8</v>
      </c>
    </row>
    <row r="78" spans="1:39" ht="16.2" customHeight="1" x14ac:dyDescent="0.3">
      <c r="A78" s="6" t="s">
        <v>28</v>
      </c>
      <c r="B78" s="7" t="s">
        <v>29</v>
      </c>
      <c r="C78" s="10">
        <v>77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1">
        <v>3</v>
      </c>
      <c r="P78" s="21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6"/>
      <c r="AE78" s="6"/>
      <c r="AF78" s="6"/>
      <c r="AG78" s="6"/>
      <c r="AH78" s="6"/>
      <c r="AI78" s="6"/>
      <c r="AJ78" s="6"/>
      <c r="AK78" s="6"/>
      <c r="AL78" s="7"/>
      <c r="AM78" s="8">
        <f t="shared" si="4"/>
        <v>3</v>
      </c>
    </row>
    <row r="79" spans="1:39" ht="16.2" customHeight="1" x14ac:dyDescent="0.3">
      <c r="A79" s="6" t="s">
        <v>28</v>
      </c>
      <c r="B79" s="7" t="s">
        <v>30</v>
      </c>
      <c r="C79" s="10">
        <v>78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21">
        <v>4</v>
      </c>
      <c r="P79" s="21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6"/>
      <c r="AE79" s="6"/>
      <c r="AF79" s="6"/>
      <c r="AG79" s="6"/>
      <c r="AH79" s="6"/>
      <c r="AI79" s="6"/>
      <c r="AJ79" s="6"/>
      <c r="AK79" s="6"/>
      <c r="AL79" s="7"/>
      <c r="AM79" s="8">
        <f t="shared" si="4"/>
        <v>4</v>
      </c>
    </row>
    <row r="80" spans="1:39" ht="16.2" customHeight="1" x14ac:dyDescent="0.3">
      <c r="A80" s="6" t="s">
        <v>31</v>
      </c>
      <c r="B80" s="7" t="s">
        <v>32</v>
      </c>
      <c r="C80" s="10">
        <v>79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>
        <f>1-1</f>
        <v>0</v>
      </c>
      <c r="W80" s="7"/>
      <c r="X80" s="7"/>
      <c r="Y80" s="7"/>
      <c r="Z80" s="7"/>
      <c r="AA80" s="7"/>
      <c r="AB80" s="7"/>
      <c r="AC80" s="7"/>
      <c r="AD80" s="6"/>
      <c r="AE80" s="6"/>
      <c r="AF80" s="6"/>
      <c r="AG80" s="6"/>
      <c r="AH80" s="6"/>
      <c r="AI80" s="6"/>
      <c r="AJ80" s="6"/>
      <c r="AK80" s="6"/>
      <c r="AL80" s="7"/>
      <c r="AM80" s="8">
        <f t="shared" si="4"/>
        <v>0</v>
      </c>
    </row>
    <row r="81" spans="1:39" ht="16.2" customHeight="1" x14ac:dyDescent="0.3">
      <c r="A81" s="6" t="s">
        <v>31</v>
      </c>
      <c r="B81" s="7" t="s">
        <v>33</v>
      </c>
      <c r="C81" s="10">
        <v>80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>
        <v>3</v>
      </c>
      <c r="AB81" s="7"/>
      <c r="AC81" s="7"/>
      <c r="AD81" s="6"/>
      <c r="AE81" s="6"/>
      <c r="AF81" s="6"/>
      <c r="AG81" s="6"/>
      <c r="AH81" s="6"/>
      <c r="AI81" s="6"/>
      <c r="AJ81" s="6"/>
      <c r="AK81" s="6"/>
      <c r="AL81" s="7"/>
      <c r="AM81" s="8">
        <f t="shared" si="4"/>
        <v>3</v>
      </c>
    </row>
    <row r="82" spans="1:39" ht="16.2" customHeight="1" x14ac:dyDescent="0.3">
      <c r="A82" s="6" t="s">
        <v>35</v>
      </c>
      <c r="B82" s="7" t="s">
        <v>36</v>
      </c>
      <c r="C82" s="10">
        <v>81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21">
        <v>1</v>
      </c>
      <c r="P82" s="21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6"/>
      <c r="AE82" s="6"/>
      <c r="AF82" s="6"/>
      <c r="AG82" s="6"/>
      <c r="AH82" s="6"/>
      <c r="AI82" s="6"/>
      <c r="AJ82" s="6"/>
      <c r="AK82" s="6"/>
      <c r="AL82" s="7"/>
      <c r="AM82" s="8">
        <f t="shared" si="4"/>
        <v>1</v>
      </c>
    </row>
    <row r="83" spans="1:39" ht="16.2" customHeight="1" x14ac:dyDescent="0.3">
      <c r="A83" s="6" t="s">
        <v>31</v>
      </c>
      <c r="B83" s="7" t="s">
        <v>37</v>
      </c>
      <c r="C83" s="10">
        <v>82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>
        <v>3</v>
      </c>
      <c r="V83" s="7"/>
      <c r="W83" s="7"/>
      <c r="X83" s="7"/>
      <c r="Y83" s="7"/>
      <c r="Z83" s="7"/>
      <c r="AA83" s="7"/>
      <c r="AB83" s="7"/>
      <c r="AC83" s="7"/>
      <c r="AD83" s="6"/>
      <c r="AE83" s="6"/>
      <c r="AF83" s="6"/>
      <c r="AG83" s="6"/>
      <c r="AH83" s="6"/>
      <c r="AI83" s="6"/>
      <c r="AJ83" s="6"/>
      <c r="AK83" s="6"/>
      <c r="AL83" s="7"/>
      <c r="AM83" s="8">
        <f t="shared" si="4"/>
        <v>3</v>
      </c>
    </row>
    <row r="84" spans="1:39" ht="16.2" customHeight="1" x14ac:dyDescent="0.3">
      <c r="A84" s="6" t="s">
        <v>31</v>
      </c>
      <c r="B84" s="7" t="s">
        <v>38</v>
      </c>
      <c r="C84" s="10">
        <v>83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v>2</v>
      </c>
      <c r="U84" s="7">
        <v>2</v>
      </c>
      <c r="V84" s="7">
        <v>3</v>
      </c>
      <c r="W84" s="7"/>
      <c r="X84" s="7"/>
      <c r="Y84" s="7"/>
      <c r="Z84" s="7"/>
      <c r="AA84" s="7"/>
      <c r="AB84" s="7"/>
      <c r="AC84" s="7"/>
      <c r="AD84" s="6"/>
      <c r="AE84" s="6"/>
      <c r="AF84" s="6"/>
      <c r="AG84" s="6"/>
      <c r="AH84" s="6"/>
      <c r="AI84" s="6"/>
      <c r="AJ84" s="6"/>
      <c r="AK84" s="6"/>
      <c r="AL84" s="7"/>
      <c r="AM84" s="8">
        <f t="shared" si="4"/>
        <v>7</v>
      </c>
    </row>
    <row r="85" spans="1:39" ht="16.2" customHeight="1" x14ac:dyDescent="0.3">
      <c r="A85" s="6" t="s">
        <v>28</v>
      </c>
      <c r="B85" s="7" t="s">
        <v>40</v>
      </c>
      <c r="C85" s="10">
        <v>84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1">
        <v>2</v>
      </c>
      <c r="P85" s="21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6"/>
      <c r="AE85" s="6"/>
      <c r="AF85" s="6"/>
      <c r="AG85" s="6"/>
      <c r="AH85" s="6"/>
      <c r="AI85" s="6"/>
      <c r="AJ85" s="6"/>
      <c r="AK85" s="6"/>
      <c r="AL85" s="7"/>
      <c r="AM85" s="8">
        <f t="shared" si="4"/>
        <v>2</v>
      </c>
    </row>
    <row r="86" spans="1:39" ht="16.2" customHeight="1" x14ac:dyDescent="0.3">
      <c r="A86" s="6" t="s">
        <v>42</v>
      </c>
      <c r="B86" s="7" t="s">
        <v>41</v>
      </c>
      <c r="C86" s="10">
        <v>85</v>
      </c>
      <c r="D86" s="7" t="s">
        <v>43</v>
      </c>
      <c r="E86" s="7" t="s">
        <v>43</v>
      </c>
      <c r="F86" s="7" t="s">
        <v>43</v>
      </c>
      <c r="G86" s="7"/>
      <c r="H86" s="7" t="s">
        <v>43</v>
      </c>
      <c r="I86" s="7"/>
      <c r="J86" s="7" t="s">
        <v>43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>
        <v>1</v>
      </c>
      <c r="AB86" s="7">
        <v>1</v>
      </c>
      <c r="AC86" s="7">
        <v>2</v>
      </c>
      <c r="AD86" s="6"/>
      <c r="AE86" s="6"/>
      <c r="AF86" s="6"/>
      <c r="AG86" s="6"/>
      <c r="AH86" s="6"/>
      <c r="AI86" s="6"/>
      <c r="AJ86" s="6"/>
      <c r="AK86" s="6"/>
      <c r="AL86" s="7"/>
      <c r="AM86" s="8">
        <f t="shared" si="4"/>
        <v>4</v>
      </c>
    </row>
    <row r="87" spans="1:39" ht="16.2" customHeight="1" x14ac:dyDescent="0.3">
      <c r="A87" s="6" t="s">
        <v>31</v>
      </c>
      <c r="B87" s="7" t="s">
        <v>44</v>
      </c>
      <c r="C87" s="10">
        <v>86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21">
        <v>1</v>
      </c>
      <c r="AB87" s="21"/>
      <c r="AC87" s="7"/>
      <c r="AD87" s="6"/>
      <c r="AE87" s="6"/>
      <c r="AF87" s="6"/>
      <c r="AG87" s="6"/>
      <c r="AH87" s="6"/>
      <c r="AI87" s="6"/>
      <c r="AJ87" s="6"/>
      <c r="AK87" s="6"/>
      <c r="AL87" s="7"/>
      <c r="AM87" s="8">
        <f t="shared" si="4"/>
        <v>1</v>
      </c>
    </row>
    <row r="88" spans="1:39" ht="16.2" customHeight="1" x14ac:dyDescent="0.3">
      <c r="A88" s="6" t="s">
        <v>31</v>
      </c>
      <c r="B88" s="7" t="s">
        <v>45</v>
      </c>
      <c r="C88" s="10">
        <v>87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21">
        <v>2</v>
      </c>
      <c r="AB88" s="21"/>
      <c r="AC88" s="7"/>
      <c r="AD88" s="6"/>
      <c r="AE88" s="6"/>
      <c r="AF88" s="6"/>
      <c r="AG88" s="6"/>
      <c r="AH88" s="6"/>
      <c r="AI88" s="6"/>
      <c r="AJ88" s="6"/>
      <c r="AK88" s="6"/>
      <c r="AL88" s="7"/>
      <c r="AM88" s="8">
        <f t="shared" si="4"/>
        <v>2</v>
      </c>
    </row>
    <row r="89" spans="1:39" ht="16.2" customHeight="1" x14ac:dyDescent="0.3">
      <c r="A89" s="6" t="s">
        <v>46</v>
      </c>
      <c r="B89" s="7" t="s">
        <v>30</v>
      </c>
      <c r="C89" s="10">
        <v>88</v>
      </c>
      <c r="D89" s="7" t="s">
        <v>7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21">
        <f>2-1-1</f>
        <v>0</v>
      </c>
      <c r="P89" s="21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6"/>
      <c r="AE89" s="6"/>
      <c r="AF89" s="6"/>
      <c r="AG89" s="6"/>
      <c r="AH89" s="6"/>
      <c r="AI89" s="6"/>
      <c r="AJ89" s="6"/>
      <c r="AK89" s="6"/>
      <c r="AL89" s="7"/>
      <c r="AM89" s="8">
        <f t="shared" si="4"/>
        <v>0</v>
      </c>
    </row>
    <row r="90" spans="1:39" ht="16.2" customHeight="1" x14ac:dyDescent="0.3">
      <c r="A90" s="6" t="s">
        <v>47</v>
      </c>
      <c r="B90" s="7" t="s">
        <v>30</v>
      </c>
      <c r="C90" s="10">
        <v>89</v>
      </c>
      <c r="D90" s="7" t="s">
        <v>7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>
        <v>1</v>
      </c>
      <c r="P90" s="7">
        <v>1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6"/>
      <c r="AE90" s="6"/>
      <c r="AF90" s="6"/>
      <c r="AG90" s="6"/>
      <c r="AH90" s="6"/>
      <c r="AI90" s="6"/>
      <c r="AJ90" s="6"/>
      <c r="AK90" s="6"/>
      <c r="AL90" s="7"/>
      <c r="AM90" s="8">
        <f t="shared" si="4"/>
        <v>2</v>
      </c>
    </row>
    <row r="91" spans="1:39" ht="16.2" customHeight="1" x14ac:dyDescent="0.3">
      <c r="A91" s="6" t="s">
        <v>48</v>
      </c>
      <c r="B91" s="7" t="s">
        <v>30</v>
      </c>
      <c r="C91" s="10">
        <v>90</v>
      </c>
      <c r="D91" s="7" t="s">
        <v>7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>
        <v>4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6"/>
      <c r="AE91" s="6"/>
      <c r="AF91" s="6"/>
      <c r="AG91" s="6"/>
      <c r="AH91" s="6"/>
      <c r="AI91" s="6"/>
      <c r="AJ91" s="6"/>
      <c r="AK91" s="6"/>
      <c r="AL91" s="7"/>
      <c r="AM91" s="8">
        <f t="shared" si="4"/>
        <v>4</v>
      </c>
    </row>
    <row r="92" spans="1:39" ht="16.2" customHeight="1" x14ac:dyDescent="0.3">
      <c r="A92" s="6" t="s">
        <v>92</v>
      </c>
      <c r="B92" s="7" t="s">
        <v>50</v>
      </c>
      <c r="C92" s="10">
        <v>91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v>1</v>
      </c>
      <c r="U92" s="7"/>
      <c r="V92" s="7"/>
      <c r="W92" s="7"/>
      <c r="X92" s="7"/>
      <c r="Y92" s="7"/>
      <c r="Z92" s="7"/>
      <c r="AA92" s="7"/>
      <c r="AB92" s="7"/>
      <c r="AC92" s="7"/>
      <c r="AD92" s="6"/>
      <c r="AE92" s="6"/>
      <c r="AF92" s="6"/>
      <c r="AG92" s="6"/>
      <c r="AH92" s="6"/>
      <c r="AI92" s="6"/>
      <c r="AJ92" s="6"/>
      <c r="AK92" s="6"/>
      <c r="AL92" s="7"/>
      <c r="AM92" s="8">
        <f t="shared" si="4"/>
        <v>1</v>
      </c>
    </row>
    <row r="93" spans="1:39" ht="16.2" customHeight="1" x14ac:dyDescent="0.3">
      <c r="A93" s="6" t="s">
        <v>49</v>
      </c>
      <c r="B93" s="7" t="s">
        <v>50</v>
      </c>
      <c r="C93" s="10">
        <v>92</v>
      </c>
      <c r="D93" s="7" t="s">
        <v>7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1</v>
      </c>
      <c r="V93" s="7"/>
      <c r="W93" s="7"/>
      <c r="X93" s="7"/>
      <c r="Y93" s="7"/>
      <c r="Z93" s="7"/>
      <c r="AA93" s="7"/>
      <c r="AB93" s="7"/>
      <c r="AC93" s="7"/>
      <c r="AD93" s="6"/>
      <c r="AE93" s="6"/>
      <c r="AF93" s="6"/>
      <c r="AG93" s="6"/>
      <c r="AH93" s="6"/>
      <c r="AI93" s="6"/>
      <c r="AJ93" s="6"/>
      <c r="AK93" s="6"/>
      <c r="AL93" s="7"/>
      <c r="AM93" s="8">
        <f t="shared" si="4"/>
        <v>1</v>
      </c>
    </row>
    <row r="94" spans="1:39" ht="16.2" customHeight="1" x14ac:dyDescent="0.3">
      <c r="A94" s="6" t="s">
        <v>51</v>
      </c>
      <c r="B94" s="7" t="s">
        <v>52</v>
      </c>
      <c r="C94" s="10">
        <v>93</v>
      </c>
      <c r="D94" s="7" t="s">
        <v>7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>
        <v>1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6"/>
      <c r="AE94" s="6"/>
      <c r="AF94" s="6"/>
      <c r="AG94" s="6"/>
      <c r="AH94" s="6"/>
      <c r="AI94" s="6"/>
      <c r="AJ94" s="6"/>
      <c r="AK94" s="6"/>
      <c r="AL94" s="7"/>
      <c r="AM94" s="8">
        <f t="shared" si="4"/>
        <v>1</v>
      </c>
    </row>
    <row r="95" spans="1:39" ht="16.2" customHeight="1" x14ac:dyDescent="0.3">
      <c r="A95" s="6" t="s">
        <v>54</v>
      </c>
      <c r="B95" s="7" t="s">
        <v>52</v>
      </c>
      <c r="C95" s="10">
        <v>94</v>
      </c>
      <c r="D95" s="7" t="s">
        <v>7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>
        <v>1</v>
      </c>
      <c r="T95" s="7"/>
      <c r="U95" s="7"/>
      <c r="V95" s="7"/>
      <c r="W95" s="7"/>
      <c r="X95" s="7"/>
      <c r="Y95" s="7"/>
      <c r="Z95" s="7"/>
      <c r="AA95" s="7"/>
      <c r="AB95" s="7"/>
      <c r="AC95" s="7"/>
      <c r="AD95" s="6"/>
      <c r="AE95" s="6"/>
      <c r="AF95" s="6"/>
      <c r="AG95" s="6"/>
      <c r="AH95" s="6"/>
      <c r="AI95" s="6"/>
      <c r="AJ95" s="6"/>
      <c r="AK95" s="6"/>
      <c r="AL95" s="7"/>
      <c r="AM95" s="8">
        <f t="shared" si="4"/>
        <v>1</v>
      </c>
    </row>
    <row r="96" spans="1:39" ht="16.2" customHeight="1" x14ac:dyDescent="0.3">
      <c r="A96" s="6" t="s">
        <v>55</v>
      </c>
      <c r="B96" s="7" t="s">
        <v>50</v>
      </c>
      <c r="C96" s="11">
        <v>95</v>
      </c>
      <c r="D96" s="7" t="s">
        <v>7</v>
      </c>
      <c r="E96" s="7"/>
      <c r="F96" s="7"/>
      <c r="G96" s="7"/>
      <c r="H96" s="21">
        <v>1</v>
      </c>
      <c r="I96" s="21"/>
      <c r="J96" s="2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>
        <v>1</v>
      </c>
      <c r="W96" s="7"/>
      <c r="X96" s="7"/>
      <c r="Y96" s="7"/>
      <c r="Z96" s="7"/>
      <c r="AA96" s="7"/>
      <c r="AB96" s="7"/>
      <c r="AC96" s="7"/>
      <c r="AD96" s="6"/>
      <c r="AE96" s="6"/>
      <c r="AF96" s="6"/>
      <c r="AG96" s="6"/>
      <c r="AH96" s="6"/>
      <c r="AI96" s="6"/>
      <c r="AJ96" s="6"/>
      <c r="AK96" s="6"/>
      <c r="AL96" s="7"/>
      <c r="AM96" s="8">
        <f t="shared" si="4"/>
        <v>2</v>
      </c>
    </row>
    <row r="97" spans="1:39" ht="16.2" customHeight="1" x14ac:dyDescent="0.3">
      <c r="A97" s="6" t="s">
        <v>56</v>
      </c>
      <c r="B97" s="7" t="s">
        <v>57</v>
      </c>
      <c r="C97" s="11">
        <v>96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1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6"/>
      <c r="AE97" s="6"/>
      <c r="AF97" s="6"/>
      <c r="AG97" s="6"/>
      <c r="AH97" s="6"/>
      <c r="AI97" s="6"/>
      <c r="AJ97" s="6"/>
      <c r="AK97" s="6"/>
      <c r="AL97" s="7"/>
      <c r="AM97" s="8">
        <f t="shared" si="4"/>
        <v>1</v>
      </c>
    </row>
    <row r="98" spans="1:39" ht="16.2" customHeight="1" x14ac:dyDescent="0.3">
      <c r="A98" s="6" t="s">
        <v>58</v>
      </c>
      <c r="B98" s="7" t="s">
        <v>50</v>
      </c>
      <c r="C98" s="11">
        <v>97</v>
      </c>
      <c r="D98" s="7" t="s">
        <v>7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v>1</v>
      </c>
      <c r="U98" s="7"/>
      <c r="V98" s="7"/>
      <c r="W98" s="7"/>
      <c r="X98" s="7"/>
      <c r="Y98" s="7"/>
      <c r="Z98" s="7"/>
      <c r="AA98" s="7"/>
      <c r="AB98" s="7"/>
      <c r="AC98" s="7"/>
      <c r="AD98" s="6"/>
      <c r="AE98" s="6"/>
      <c r="AF98" s="6"/>
      <c r="AG98" s="6"/>
      <c r="AH98" s="6"/>
      <c r="AI98" s="6"/>
      <c r="AJ98" s="6"/>
      <c r="AK98" s="6"/>
      <c r="AL98" s="7"/>
      <c r="AM98" s="8">
        <f t="shared" si="4"/>
        <v>1</v>
      </c>
    </row>
    <row r="99" spans="1:39" ht="16.2" hidden="1" customHeight="1" x14ac:dyDescent="0.3">
      <c r="A99" s="14" t="s">
        <v>59</v>
      </c>
      <c r="B99" s="15" t="s">
        <v>60</v>
      </c>
      <c r="C99" s="16">
        <v>98</v>
      </c>
      <c r="D99" s="15" t="s">
        <v>7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>
        <v>4</v>
      </c>
      <c r="U99" s="15"/>
      <c r="V99" s="15"/>
      <c r="W99" s="15"/>
      <c r="X99" s="15"/>
      <c r="Y99" s="15"/>
      <c r="Z99" s="15"/>
      <c r="AA99" s="15"/>
      <c r="AB99" s="15"/>
      <c r="AC99" s="15"/>
      <c r="AD99" s="14"/>
      <c r="AE99" s="14"/>
      <c r="AF99" s="14"/>
      <c r="AG99" s="14"/>
      <c r="AH99" s="14"/>
      <c r="AI99" s="14"/>
      <c r="AJ99" s="14"/>
      <c r="AK99" s="14"/>
      <c r="AL99" s="15"/>
      <c r="AM99" s="17">
        <f t="shared" si="4"/>
        <v>4</v>
      </c>
    </row>
    <row r="100" spans="1:39" ht="16.2" customHeight="1" x14ac:dyDescent="0.3">
      <c r="A100" s="6" t="s">
        <v>61</v>
      </c>
      <c r="B100" s="7" t="s">
        <v>62</v>
      </c>
      <c r="C100" s="11">
        <v>99</v>
      </c>
      <c r="D100" s="7" t="s">
        <v>10</v>
      </c>
      <c r="E100" s="7"/>
      <c r="F100" s="7"/>
      <c r="G100" s="7">
        <v>2</v>
      </c>
      <c r="H100" s="7">
        <f>3</f>
        <v>3</v>
      </c>
      <c r="I100" s="7"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6"/>
      <c r="AE100" s="6"/>
      <c r="AF100" s="6"/>
      <c r="AG100" s="6"/>
      <c r="AH100" s="6"/>
      <c r="AI100" s="6"/>
      <c r="AJ100" s="6"/>
      <c r="AK100" s="6"/>
      <c r="AL100" s="7"/>
      <c r="AM100" s="8">
        <f t="shared" si="4"/>
        <v>6</v>
      </c>
    </row>
    <row r="101" spans="1:39" ht="16.2" customHeight="1" x14ac:dyDescent="0.3">
      <c r="A101" s="6" t="s">
        <v>61</v>
      </c>
      <c r="B101" s="7" t="s">
        <v>63</v>
      </c>
      <c r="C101" s="11">
        <v>100</v>
      </c>
      <c r="D101" s="7" t="s">
        <v>10</v>
      </c>
      <c r="E101" s="7"/>
      <c r="F101" s="7">
        <v>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6"/>
      <c r="AE101" s="6"/>
      <c r="AF101" s="6"/>
      <c r="AG101" s="6"/>
      <c r="AH101" s="6"/>
      <c r="AI101" s="6"/>
      <c r="AJ101" s="6"/>
      <c r="AK101" s="6"/>
      <c r="AL101" s="7"/>
      <c r="AM101" s="8">
        <f t="shared" si="4"/>
        <v>2</v>
      </c>
    </row>
    <row r="102" spans="1:39" ht="16.2" customHeight="1" x14ac:dyDescent="0.3">
      <c r="A102" s="6" t="s">
        <v>64</v>
      </c>
      <c r="B102" s="7" t="s">
        <v>50</v>
      </c>
      <c r="C102" s="11">
        <v>101</v>
      </c>
      <c r="D102" s="7" t="s">
        <v>10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6"/>
      <c r="AE102" s="6"/>
      <c r="AF102" s="6"/>
      <c r="AG102" s="6"/>
      <c r="AH102" s="6"/>
      <c r="AI102" s="6"/>
      <c r="AJ102" s="6"/>
      <c r="AK102" s="6"/>
      <c r="AL102" s="7">
        <v>9</v>
      </c>
      <c r="AM102" s="8">
        <f t="shared" si="4"/>
        <v>9</v>
      </c>
    </row>
    <row r="103" spans="1:39" ht="16.2" customHeight="1" x14ac:dyDescent="0.3">
      <c r="A103" s="6" t="s">
        <v>65</v>
      </c>
      <c r="B103" s="7" t="s">
        <v>66</v>
      </c>
      <c r="C103" s="11">
        <v>103</v>
      </c>
      <c r="D103" s="7" t="s">
        <v>10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6"/>
      <c r="AE103" s="6"/>
      <c r="AF103" s="6"/>
      <c r="AG103" s="6"/>
      <c r="AH103" s="6"/>
      <c r="AI103" s="6"/>
      <c r="AJ103" s="6"/>
      <c r="AK103" s="6"/>
      <c r="AL103" s="7">
        <v>6</v>
      </c>
      <c r="AM103" s="8">
        <f t="shared" si="4"/>
        <v>6</v>
      </c>
    </row>
    <row r="104" spans="1:39" ht="16.2" customHeight="1" x14ac:dyDescent="0.3">
      <c r="A104" s="6" t="s">
        <v>65</v>
      </c>
      <c r="B104" s="7" t="s">
        <v>67</v>
      </c>
      <c r="C104" s="11">
        <v>104</v>
      </c>
      <c r="D104" s="7" t="s">
        <v>10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6"/>
      <c r="AE104" s="6"/>
      <c r="AF104" s="6"/>
      <c r="AG104" s="6"/>
      <c r="AH104" s="6"/>
      <c r="AI104" s="6"/>
      <c r="AJ104" s="6"/>
      <c r="AK104" s="6"/>
      <c r="AL104" s="7">
        <v>4</v>
      </c>
      <c r="AM104" s="8">
        <f t="shared" si="4"/>
        <v>4</v>
      </c>
    </row>
    <row r="105" spans="1:39" ht="16.2" customHeight="1" x14ac:dyDescent="0.3">
      <c r="A105" s="6" t="s">
        <v>68</v>
      </c>
      <c r="B105" s="7" t="s">
        <v>69</v>
      </c>
      <c r="C105" s="11">
        <v>105</v>
      </c>
      <c r="D105" s="7" t="s">
        <v>7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>
        <v>5</v>
      </c>
      <c r="AC105" s="7"/>
      <c r="AD105" s="6"/>
      <c r="AE105" s="6"/>
      <c r="AF105" s="6"/>
      <c r="AG105" s="6"/>
      <c r="AH105" s="6"/>
      <c r="AI105" s="6"/>
      <c r="AJ105" s="6"/>
      <c r="AK105" s="6"/>
      <c r="AL105" s="7"/>
      <c r="AM105" s="8">
        <f t="shared" si="4"/>
        <v>5</v>
      </c>
    </row>
    <row r="106" spans="1:39" ht="16.2" customHeight="1" x14ac:dyDescent="0.3">
      <c r="A106" s="6" t="s">
        <v>71</v>
      </c>
      <c r="B106" s="7" t="s">
        <v>20</v>
      </c>
      <c r="C106" s="11">
        <v>106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6"/>
      <c r="AE106" s="6"/>
      <c r="AF106" s="6"/>
      <c r="AG106" s="6"/>
      <c r="AH106" s="6"/>
      <c r="AI106" s="6"/>
      <c r="AJ106" s="6">
        <v>2</v>
      </c>
      <c r="AK106" s="6"/>
      <c r="AL106" s="7"/>
      <c r="AM106" s="8">
        <f t="shared" si="4"/>
        <v>2</v>
      </c>
    </row>
    <row r="107" spans="1:39" ht="16.2" customHeight="1" x14ac:dyDescent="0.3">
      <c r="A107" s="6" t="s">
        <v>71</v>
      </c>
      <c r="B107" s="7" t="s">
        <v>72</v>
      </c>
      <c r="C107" s="11">
        <v>107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6"/>
      <c r="AE107" s="6"/>
      <c r="AF107" s="6"/>
      <c r="AG107" s="6"/>
      <c r="AH107" s="6"/>
      <c r="AI107" s="6"/>
      <c r="AJ107" s="6">
        <v>1</v>
      </c>
      <c r="AK107" s="6"/>
      <c r="AL107" s="7"/>
      <c r="AM107" s="8">
        <f t="shared" si="4"/>
        <v>1</v>
      </c>
    </row>
    <row r="108" spans="1:39" ht="16.2" customHeight="1" x14ac:dyDescent="0.3">
      <c r="A108" s="6" t="s">
        <v>71</v>
      </c>
      <c r="B108" s="7" t="s">
        <v>50</v>
      </c>
      <c r="C108" s="11">
        <v>108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6"/>
      <c r="AE108" s="6"/>
      <c r="AF108" s="6"/>
      <c r="AG108" s="6"/>
      <c r="AH108" s="6"/>
      <c r="AI108" s="6"/>
      <c r="AJ108" s="6">
        <v>1</v>
      </c>
      <c r="AK108" s="6"/>
      <c r="AL108" s="7"/>
      <c r="AM108" s="8">
        <f t="shared" si="4"/>
        <v>1</v>
      </c>
    </row>
    <row r="109" spans="1:39" x14ac:dyDescent="0.3">
      <c r="A109" s="1" t="s">
        <v>58</v>
      </c>
      <c r="B109" s="3" t="s">
        <v>50</v>
      </c>
      <c r="C109" s="11">
        <v>109</v>
      </c>
      <c r="D109" s="3" t="s">
        <v>10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>
        <v>1</v>
      </c>
      <c r="AC109" s="1">
        <f>1-1</f>
        <v>0</v>
      </c>
      <c r="AD109" s="1"/>
      <c r="AE109" s="1"/>
      <c r="AF109" s="1"/>
      <c r="AG109" s="1"/>
      <c r="AH109" s="1"/>
      <c r="AI109" s="1"/>
      <c r="AJ109" s="1"/>
      <c r="AK109" s="1"/>
      <c r="AL109" s="3"/>
      <c r="AM109" s="8">
        <f t="shared" si="4"/>
        <v>1</v>
      </c>
    </row>
    <row r="110" spans="1:39" x14ac:dyDescent="0.3">
      <c r="A110" s="1" t="s">
        <v>56</v>
      </c>
      <c r="B110" s="3" t="s">
        <v>50</v>
      </c>
      <c r="C110" s="11">
        <v>110</v>
      </c>
      <c r="D110" s="3" t="s">
        <v>7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>
        <v>1</v>
      </c>
      <c r="AD110" s="1"/>
      <c r="AE110" s="1"/>
      <c r="AF110" s="1"/>
      <c r="AG110" s="1"/>
      <c r="AH110" s="1"/>
      <c r="AI110" s="1"/>
      <c r="AJ110" s="1"/>
      <c r="AK110" s="1"/>
      <c r="AL110" s="3"/>
      <c r="AM110" s="8">
        <f t="shared" si="4"/>
        <v>1</v>
      </c>
    </row>
    <row r="111" spans="1:39" x14ac:dyDescent="0.3">
      <c r="A111" s="1" t="s">
        <v>140</v>
      </c>
      <c r="B111" s="3" t="s">
        <v>50</v>
      </c>
      <c r="C111" s="11">
        <v>111</v>
      </c>
      <c r="D111" s="3" t="s">
        <v>108</v>
      </c>
      <c r="E111" s="1"/>
      <c r="F111" s="1"/>
      <c r="G111" s="1"/>
      <c r="H111" s="1"/>
      <c r="I111" s="1"/>
      <c r="J111" s="1">
        <v>2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3"/>
      <c r="AM111" s="8">
        <f t="shared" si="4"/>
        <v>2</v>
      </c>
    </row>
    <row r="112" spans="1:39" x14ac:dyDescent="0.3">
      <c r="A112" s="1" t="s">
        <v>115</v>
      </c>
      <c r="B112" s="3" t="s">
        <v>32</v>
      </c>
      <c r="C112" s="11">
        <v>112</v>
      </c>
      <c r="D112" s="3" t="s">
        <v>10</v>
      </c>
      <c r="E112" s="1"/>
      <c r="F112" s="1">
        <v>2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3"/>
      <c r="AM112" s="8">
        <f t="shared" si="4"/>
        <v>2</v>
      </c>
    </row>
    <row r="113" spans="1:39" x14ac:dyDescent="0.3">
      <c r="A113" s="1" t="s">
        <v>96</v>
      </c>
      <c r="B113" s="3" t="s">
        <v>50</v>
      </c>
      <c r="C113" s="11">
        <v>113</v>
      </c>
      <c r="D113" s="3" t="s">
        <v>10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>
        <v>4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3"/>
      <c r="AM113" s="8">
        <f t="shared" si="4"/>
        <v>4</v>
      </c>
    </row>
    <row r="114" spans="1:39" x14ac:dyDescent="0.3">
      <c r="A114" s="1" t="s">
        <v>56</v>
      </c>
      <c r="B114" s="3" t="s">
        <v>50</v>
      </c>
      <c r="C114" s="11">
        <v>114</v>
      </c>
      <c r="D114" s="3" t="s">
        <v>10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>
        <f>3</f>
        <v>3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3"/>
      <c r="AM114" s="8">
        <f t="shared" si="4"/>
        <v>3</v>
      </c>
    </row>
    <row r="115" spans="1:39" x14ac:dyDescent="0.3">
      <c r="A115" s="1" t="s">
        <v>58</v>
      </c>
      <c r="B115" s="3" t="s">
        <v>50</v>
      </c>
      <c r="C115" s="11">
        <v>115</v>
      </c>
      <c r="D115" s="3" t="s">
        <v>10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>
        <v>6</v>
      </c>
      <c r="AB115" s="1">
        <v>3</v>
      </c>
      <c r="AC115" s="1">
        <v>1</v>
      </c>
      <c r="AD115" s="1"/>
      <c r="AE115" s="1"/>
      <c r="AF115" s="1"/>
      <c r="AG115" s="1"/>
      <c r="AH115" s="1"/>
      <c r="AI115" s="1"/>
      <c r="AJ115" s="1"/>
      <c r="AK115" s="1"/>
      <c r="AL115" s="3"/>
      <c r="AM115" s="8">
        <f t="shared" si="4"/>
        <v>10</v>
      </c>
    </row>
    <row r="116" spans="1:39" x14ac:dyDescent="0.3">
      <c r="A116" s="1" t="s">
        <v>56</v>
      </c>
      <c r="B116" s="3" t="s">
        <v>91</v>
      </c>
      <c r="C116" s="11">
        <v>116</v>
      </c>
      <c r="D116" s="3" t="s">
        <v>10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>
        <v>3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3"/>
      <c r="AM116" s="8">
        <f t="shared" si="4"/>
        <v>3</v>
      </c>
    </row>
    <row r="117" spans="1:39" x14ac:dyDescent="0.3">
      <c r="A117" s="1" t="s">
        <v>56</v>
      </c>
      <c r="B117" s="3" t="s">
        <v>32</v>
      </c>
      <c r="C117" s="11">
        <v>117</v>
      </c>
      <c r="D117" s="3" t="s">
        <v>10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>
        <v>6</v>
      </c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3"/>
      <c r="AM117" s="8">
        <f t="shared" si="4"/>
        <v>6</v>
      </c>
    </row>
    <row r="118" spans="1:39" x14ac:dyDescent="0.3">
      <c r="A118" s="1" t="s">
        <v>88</v>
      </c>
      <c r="B118" s="3" t="s">
        <v>30</v>
      </c>
      <c r="C118" s="11">
        <v>118</v>
      </c>
      <c r="D118" s="3" t="s">
        <v>10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>
        <v>3</v>
      </c>
      <c r="AA118" s="1">
        <f>1-1</f>
        <v>0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3"/>
      <c r="AM118" s="8">
        <f t="shared" si="4"/>
        <v>3</v>
      </c>
    </row>
    <row r="119" spans="1:39" x14ac:dyDescent="0.3">
      <c r="A119" s="1" t="s">
        <v>47</v>
      </c>
      <c r="B119" s="3" t="s">
        <v>30</v>
      </c>
      <c r="C119" s="11">
        <v>119</v>
      </c>
      <c r="D119" s="3" t="s">
        <v>10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>
        <v>1</v>
      </c>
      <c r="AB119" s="1">
        <v>4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3"/>
      <c r="AM119" s="8">
        <f t="shared" si="4"/>
        <v>5</v>
      </c>
    </row>
    <row r="120" spans="1:39" x14ac:dyDescent="0.3">
      <c r="A120" s="1" t="s">
        <v>141</v>
      </c>
      <c r="B120" s="3" t="s">
        <v>30</v>
      </c>
      <c r="C120" s="11">
        <v>120</v>
      </c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>
        <v>2</v>
      </c>
      <c r="AA120" s="1">
        <v>2</v>
      </c>
      <c r="AB120" s="1">
        <f>2</f>
        <v>2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3"/>
      <c r="AM120" s="8">
        <f t="shared" si="4"/>
        <v>6</v>
      </c>
    </row>
    <row r="121" spans="1:39" x14ac:dyDescent="0.3">
      <c r="A121" s="1" t="s">
        <v>56</v>
      </c>
      <c r="B121" s="3" t="s">
        <v>50</v>
      </c>
      <c r="C121" s="11">
        <v>121</v>
      </c>
      <c r="D121" s="3" t="s">
        <v>7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>
        <v>1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3"/>
      <c r="AM121" s="8">
        <f t="shared" si="4"/>
        <v>1</v>
      </c>
    </row>
    <row r="122" spans="1:39" x14ac:dyDescent="0.3">
      <c r="A122" s="1" t="s">
        <v>142</v>
      </c>
      <c r="B122" s="3" t="s">
        <v>50</v>
      </c>
      <c r="C122" s="11">
        <v>122</v>
      </c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>
        <v>4</v>
      </c>
      <c r="AB122" s="1">
        <v>5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3"/>
      <c r="AM122" s="8">
        <f t="shared" si="4"/>
        <v>9</v>
      </c>
    </row>
  </sheetData>
  <autoFilter ref="A1:AM67" xr:uid="{AE471B28-DC7C-4913-8195-4EAB6FC590E1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56">
    <mergeCell ref="AL1:AL3"/>
    <mergeCell ref="AM1:AM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AJ2:AK2"/>
    <mergeCell ref="D1:D3"/>
    <mergeCell ref="C1:C3"/>
    <mergeCell ref="B1:B3"/>
    <mergeCell ref="A1:A3"/>
    <mergeCell ref="E1:AK1"/>
    <mergeCell ref="R2:R3"/>
    <mergeCell ref="T2:T3"/>
    <mergeCell ref="U2:U3"/>
    <mergeCell ref="V2:V3"/>
    <mergeCell ref="W2:W3"/>
    <mergeCell ref="X2:X3"/>
    <mergeCell ref="AD2:AD3"/>
    <mergeCell ref="AE2:AE3"/>
    <mergeCell ref="AF2:AF3"/>
    <mergeCell ref="AG2:AG3"/>
    <mergeCell ref="AI2:AI3"/>
    <mergeCell ref="M76:N76"/>
    <mergeCell ref="O76:P76"/>
    <mergeCell ref="M27:N27"/>
    <mergeCell ref="O27:P27"/>
    <mergeCell ref="O74:P74"/>
    <mergeCell ref="M74:N74"/>
    <mergeCell ref="M28:N28"/>
    <mergeCell ref="O28:P28"/>
    <mergeCell ref="N68:O68"/>
    <mergeCell ref="P69:Q69"/>
    <mergeCell ref="N69:O69"/>
    <mergeCell ref="P70:Q70"/>
    <mergeCell ref="O89:P89"/>
    <mergeCell ref="H96:J96"/>
    <mergeCell ref="O78:P78"/>
    <mergeCell ref="O79:P79"/>
    <mergeCell ref="O82:P82"/>
    <mergeCell ref="O85:P85"/>
    <mergeCell ref="AH2:AH3"/>
    <mergeCell ref="Y2:AC2"/>
    <mergeCell ref="S2:S3"/>
    <mergeCell ref="AA87:AB87"/>
    <mergeCell ref="AA88:AB88"/>
    <mergeCell ref="AB59:AC59"/>
  </mergeCells>
  <hyperlinks>
    <hyperlink ref="C4" r:id="rId1" display="https://www.slv-99.de/wp-content/uploads/2019/01/002.jpg" xr:uid="{68AC9C63-172E-43A6-8FFF-F8C98252E461}"/>
    <hyperlink ref="C5" r:id="rId2" display="https://www.slv-99.de/wp-content/uploads/2019/01/003.jpg" xr:uid="{DC720EFD-E3D3-4D09-9598-26E5C7E0D2D9}"/>
    <hyperlink ref="C6" r:id="rId3" display="https://www.slv-99.de/wp-content/uploads/2019/01/004.jpg" xr:uid="{22087A82-040E-4181-A1CE-93E1D82DD213}"/>
    <hyperlink ref="C7" r:id="rId4" display="https://www.slv-99.de/wp-content/uploads/2019/01/005.jpg" xr:uid="{AC233F83-BAF5-4373-97CD-5EFFEFB589E1}"/>
    <hyperlink ref="C29" r:id="rId5" display="https://www.slv-99.de/wp-content/uploads/2019/01/028.jpg" xr:uid="{4FF73652-3225-442F-8468-000EB78441E6}"/>
    <hyperlink ref="C9" r:id="rId6" display="https://www.slv-99.de/wp-content/uploads/2019/01/007.jpg" xr:uid="{D0AADDC0-73F7-46A8-8A6F-5967823C6FE7}"/>
    <hyperlink ref="C10" r:id="rId7" display="https://www.slv-99.de/wp-content/uploads/2019/01/008.jpg" xr:uid="{C1CB1499-7CC2-4EF2-B91F-188C927555C0}"/>
    <hyperlink ref="C11" r:id="rId8" display="https://www.slv-99.de/wp-content/uploads/2019/01/009.jpg" xr:uid="{C63E2EA7-1D6C-4A5A-B816-C31A34C797CF}"/>
    <hyperlink ref="C12" r:id="rId9" display="https://www.slv-99.de/wp-content/uploads/2019/01/010.jpg" xr:uid="{3516FDE8-E490-49C2-9160-85E578C03C51}"/>
    <hyperlink ref="C76" r:id="rId10" display="https://www.slv-99.de/wp-content/uploads/2019/01/075.jpg" xr:uid="{7E896A34-6F33-4822-AA73-1CB46401D271}"/>
    <hyperlink ref="C77" r:id="rId11" display="https://www.slv-99.de/wp-content/uploads/2019/01/076.jpg" xr:uid="{8772E313-76C9-4171-BBA9-BE26AC00053D}"/>
    <hyperlink ref="C78" r:id="rId12" display="https://www.slv-99.de/wp-content/uploads/2019/01/077.jpg" xr:uid="{721870BB-D3A8-4552-91DD-94F9A8D135DC}"/>
    <hyperlink ref="C79" r:id="rId13" display="https://www.slv-99.de/wp-content/uploads/2019/01/078.jpg" xr:uid="{247F3911-0C4B-4C5D-9C0B-7F0AFCC2ED2C}"/>
    <hyperlink ref="C80" r:id="rId14" display="https://www.slv-99.de/wp-content/uploads/2019/01/079.jpg" xr:uid="{37C62D35-9137-4D51-9AFC-C6CEACFC7D0B}"/>
    <hyperlink ref="C81" r:id="rId15" display="https://www.slv-99.de/wp-content/uploads/2019/01/080.jpg" xr:uid="{B70116DC-B3A8-4A3D-B7BE-5A818A57F355}"/>
    <hyperlink ref="C82" r:id="rId16" display="https://www.slv-99.de/wp-content/uploads/2019/01/081.jpg" xr:uid="{0BF5BE9B-BA26-4081-AFF5-281AF8B38480}"/>
    <hyperlink ref="C83" r:id="rId17" display="https://www.slv-99.de/wp-content/uploads/2019/01/082.jpg" xr:uid="{1CDA3E2F-A4AE-4B9C-9572-E67FFA96A9BD}"/>
    <hyperlink ref="C84" r:id="rId18" display="https://www.slv-99.de/wp-content/uploads/2019/01/083.jpg" xr:uid="{81E87943-B5EC-4549-93F1-98FC3FE561D5}"/>
    <hyperlink ref="C85" r:id="rId19" display="https://www.slv-99.de/wp-content/uploads/2019/01/084.jpg" xr:uid="{38E1D7C6-49AC-4F74-BB2B-51B93059FCCF}"/>
    <hyperlink ref="C86" r:id="rId20" display="https://www.slv-99.de/wp-content/uploads/2019/01/085.jpg" xr:uid="{4F1E2578-E8E7-4FE5-AE6C-AD409C88B57F}"/>
    <hyperlink ref="C87" r:id="rId21" display="https://www.slv-99.de/wp-content/uploads/2019/01/086.jpg" xr:uid="{4A4BD211-DBEF-4E80-85CA-C95FCCAFF107}"/>
    <hyperlink ref="C88" r:id="rId22" display="https://www.slv-99.de/wp-content/uploads/2019/01/087.jpg" xr:uid="{4F3262F2-0102-4015-B4B9-4786B8FBC31D}"/>
    <hyperlink ref="C89" r:id="rId23" display="https://www.slv-99.de/wp-content/uploads/2019/01/088.jpg" xr:uid="{8C6E95BE-0FF8-4858-AC03-83B8E96A90BC}"/>
    <hyperlink ref="C90" r:id="rId24" display="https://www.slv-99.de/wp-content/uploads/2019/01/089.jpg" xr:uid="{DB497049-AB38-4502-AA53-EF9FCBB9F61E}"/>
    <hyperlink ref="C91" r:id="rId25" display="https://www.slv-99.de/wp-content/uploads/2019/01/090.jpg" xr:uid="{8DE3D333-1E71-4B8C-A74E-3F799787EEFA}"/>
    <hyperlink ref="C92" r:id="rId26" display="https://www.slv-99.de/wp-content/uploads/2019/01/091.jpg" xr:uid="{82C715E9-ECFB-48E9-87A7-BDA056B6D409}"/>
    <hyperlink ref="C93" r:id="rId27" display="https://www.slv-99.de/wp-content/uploads/2019/01/092.jpg" xr:uid="{D26DD4A2-E1C8-4F9A-88F0-1A7BB4C369FA}"/>
    <hyperlink ref="C94" r:id="rId28" display="https://www.slv-99.de/wp-content/uploads/2019/01/093.jpg" xr:uid="{A8031C44-B88A-4DFF-AE6E-A685B4F22EE6}"/>
    <hyperlink ref="C95" r:id="rId29" display="https://www.slv-99.de/wp-content/uploads/2019/01/094.jpg" xr:uid="{71216AF7-6385-4AEA-AD1B-B4EE0D21986C}"/>
    <hyperlink ref="C13" r:id="rId30" display="https://www.slv-99.de/wp-content/uploads/2019/01/011.jpg" xr:uid="{E6B2461E-D85A-4900-8EAC-C9BF29E842E6}"/>
    <hyperlink ref="C14" r:id="rId31" display="https://www.slv-99.de/wp-content/uploads/2019/01/012.jpg" xr:uid="{9FDCDAC6-5A22-4A43-9D03-1807B5B35325}"/>
    <hyperlink ref="C15" r:id="rId32" display="https://www.slv-99.de/wp-content/uploads/2019/01/013.jpg" xr:uid="{960E13CC-3127-4021-9CDB-2B778DA07FBF}"/>
    <hyperlink ref="C16" r:id="rId33" display="https://www.slv-99.de/wp-content/uploads/2019/01/014.jpg" xr:uid="{A3D29DA4-2903-4809-AE7A-D21AA217556B}"/>
    <hyperlink ref="C17" r:id="rId34" display="https://www.slv-99.de/wp-content/uploads/2019/01/015.jpg" xr:uid="{D58F9C98-1D56-4309-8CA6-9CB111490021}"/>
    <hyperlink ref="C8" r:id="rId35" display="https://www.slv-99.de/wp-content/uploads/2019/01/006.jpg" xr:uid="{6E701250-9606-4104-9F3F-B071FAC0245C}"/>
    <hyperlink ref="C108" r:id="rId36" display="https://www.slv-99.de/wp-content/uploads/2019/01/108.jpg" xr:uid="{8B85B997-A28E-491A-A6FC-4E9AF0993F19}"/>
    <hyperlink ref="C107" r:id="rId37" display="https://www.slv-99.de/wp-content/uploads/2019/01/107.jpg" xr:uid="{5E648461-706F-4B3C-A008-BB49AC1D97C7}"/>
    <hyperlink ref="C106" r:id="rId38" display="https://www.slv-99.de/wp-content/uploads/2019/01/106.jpg" xr:uid="{B190ED99-6401-4A42-BD55-D7C1B995C448}"/>
    <hyperlink ref="C105" r:id="rId39" display="https://www.slv-99.de/wp-content/uploads/2019/01/105.jpg" xr:uid="{D2303536-7C97-489F-ABF0-52B12B8FF8CE}"/>
    <hyperlink ref="C104" r:id="rId40" display="https://www.slv-99.de/wp-content/uploads/2019/01/104.jpg" xr:uid="{46EAE7A4-1975-45D1-B3D7-0E1970567BFA}"/>
    <hyperlink ref="C103" r:id="rId41" display="https://www.slv-99.de/wp-content/uploads/2019/01/103.jpg" xr:uid="{8407CA80-6571-4855-94A3-EEF43F0E3838}"/>
    <hyperlink ref="C102" r:id="rId42" display="https://www.slv-99.de/wp-content/uploads/2019/01/101.jpg" xr:uid="{01E688EF-CD3E-44E2-9007-5914E50F6257}"/>
    <hyperlink ref="C101" r:id="rId43" display="https://www.slv-99.de/wp-content/uploads/2019/01/100.jpg" xr:uid="{1A61E4DE-BD4E-47A9-A67B-D80D82354B27}"/>
    <hyperlink ref="C100" r:id="rId44" display="https://www.slv-99.de/wp-content/uploads/2019/01/099.jpg" xr:uid="{37992549-AE38-4720-9B50-A2AFB16F376E}"/>
    <hyperlink ref="C99" r:id="rId45" display="https://www.slv-99.de/wp-content/uploads/2019/01/098.jpg" xr:uid="{FD83A33A-A458-4ED4-931A-827112A33C77}"/>
    <hyperlink ref="C98" r:id="rId46" display="https://www.slv-99.de/wp-content/uploads/2019/01/097.jpg" xr:uid="{03B4EF67-44D2-451D-A109-E8C07442DC8B}"/>
    <hyperlink ref="C97" r:id="rId47" display="https://www.slv-99.de/wp-content/uploads/2019/01/096.jpg" xr:uid="{5FE1B1EE-ECD0-4166-A52D-8EF4D27FAE45}"/>
    <hyperlink ref="C96" r:id="rId48" display="https://www.slv-99.de/wp-content/uploads/2019/01/095.jpg" xr:uid="{3ABA47C9-8858-4769-97B5-1B1C47CEBBEC}"/>
    <hyperlink ref="C75" r:id="rId49" display="https://www.slv-99.de/wp-content/uploads/2019/01/074.jpg" xr:uid="{8C3149EF-9C2C-4FFA-9E9D-C2A1BEEFB5B0}"/>
    <hyperlink ref="C74" r:id="rId50" display="https://www.slv-99.de/wp-content/uploads/2019/01/073.jpg" xr:uid="{F3C2EBB2-6564-4C86-B4FD-FB7B279C1A65}"/>
    <hyperlink ref="C73" r:id="rId51" display="https://www.slv-99.de/wp-content/uploads/2019/01/072.jpg" xr:uid="{EBC4DC98-A7B2-4CDD-BE06-F1A7C58935FB}"/>
    <hyperlink ref="C72" r:id="rId52" display="https://www.slv-99.de/wp-content/uploads/2019/01/071.jpg" xr:uid="{3F1A6951-69CF-47FC-B9F2-DA3FEAB250D1}"/>
    <hyperlink ref="C71" r:id="rId53" display="https://www.slv-99.de/wp-content/uploads/2019/01/070.jpg" xr:uid="{996AAD89-8658-49BB-BFDF-9ED0AF54DC98}"/>
    <hyperlink ref="C70" r:id="rId54" display="https://www.slv-99.de/wp-content/uploads/2019/01/069.jpg" xr:uid="{8C08626B-C5AF-47C9-B8D9-1C4C365AD468}"/>
    <hyperlink ref="C69" r:id="rId55" display="https://www.slv-99.de/wp-content/uploads/2019/01/068.jpg" xr:uid="{32363D34-14DD-418C-A29A-22BB12C2419D}"/>
    <hyperlink ref="C68" r:id="rId56" display="https://www.slv-99.de/wp-content/uploads/2019/01/067.jpg" xr:uid="{F035D52E-84E3-42EB-BBC4-4011B1CE6B1D}"/>
    <hyperlink ref="C67" r:id="rId57" display="https://www.slv-99.de/wp-content/uploads/2019/01/066.jpg" xr:uid="{2F964BD4-DD07-4564-9C2C-5F76C73D1506}"/>
    <hyperlink ref="C66" r:id="rId58" display="https://www.slv-99.de/wp-content/uploads/2019/01/065.jpg" xr:uid="{518E0BC9-2F8E-496D-93A5-696626E292FF}"/>
    <hyperlink ref="C65" r:id="rId59" display="https://www.slv-99.de/wp-content/uploads/2019/01/064.jpg" xr:uid="{DD59F2BC-2574-497B-A0EF-752D4FFC9F64}"/>
    <hyperlink ref="C64" r:id="rId60" display="https://www.slv-99.de/wp-content/uploads/2019/01/063.jpg" xr:uid="{552CEFE8-6485-4CA6-A5EA-630899DC4B23}"/>
    <hyperlink ref="C63" r:id="rId61" display="https://www.slv-99.de/wp-content/uploads/2019/01/062.jpg" xr:uid="{005F5F5C-7752-4433-BE13-FA80C685C532}"/>
    <hyperlink ref="C62" r:id="rId62" display="https://www.slv-99.de/wp-content/uploads/2019/01/061.jpg" xr:uid="{9B449A0E-4945-4F40-B051-A37AC5AB5ECA}"/>
    <hyperlink ref="C61" r:id="rId63" display="https://www.slv-99.de/wp-content/uploads/2019/01/060.jpg" xr:uid="{0647FE08-D697-4402-9564-903CDA1A8929}"/>
    <hyperlink ref="C60" r:id="rId64" display="https://www.slv-99.de/wp-content/uploads/2019/01/059.jpg" xr:uid="{6F3D57ED-8932-4655-B9CA-5AC2C3EFECFB}"/>
    <hyperlink ref="C59" r:id="rId65" display="https://www.slv-99.de/wp-content/uploads/2019/01/058.jpg" xr:uid="{67EDE1B4-4AE1-4C76-9F39-4B34627F0870}"/>
    <hyperlink ref="C58" r:id="rId66" display="https://www.slv-99.de/wp-content/uploads/2019/01/057.jpg" xr:uid="{4705B459-FFF3-4B9E-BAEA-642D7DB08E28}"/>
    <hyperlink ref="C57" r:id="rId67" display="https://www.slv-99.de/wp-content/uploads/2019/01/056.jpg" xr:uid="{0530CF75-245D-4B82-81AC-43402974880B}"/>
    <hyperlink ref="C56" r:id="rId68" display="https://www.slv-99.de/wp-content/uploads/2019/01/055.jpg" xr:uid="{C84DD962-3595-43A4-A8B1-E09F964B01F3}"/>
    <hyperlink ref="C55" r:id="rId69" display="https://www.slv-99.de/wp-content/uploads/2019/01/054.jpg" xr:uid="{0837267C-6A81-469F-B6FE-03AEC37FD379}"/>
    <hyperlink ref="C54" r:id="rId70" display="https://www.slv-99.de/wp-content/uploads/2019/01/053.jpg" xr:uid="{823A5E17-7903-4FB1-BA07-E580F8B9A20A}"/>
    <hyperlink ref="C53" r:id="rId71" display="https://www.slv-99.de/wp-content/uploads/2019/01/052.jpg" xr:uid="{745D095A-3047-4D91-AB03-70B94DC21347}"/>
    <hyperlink ref="C52" r:id="rId72" display="https://www.slv-99.de/wp-content/uploads/2019/01/051.jpg" xr:uid="{1525DA78-7AA4-4004-9BF8-4B67E2FBDC7D}"/>
    <hyperlink ref="C51" r:id="rId73" display="https://www.slv-99.de/wp-content/uploads/2019/01/050.jpg" xr:uid="{B1A1E674-317C-4996-A06A-0D2645EE7090}"/>
    <hyperlink ref="C50" r:id="rId74" display="https://www.slv-99.de/wp-content/uploads/2019/01/049.jpg" xr:uid="{4B34826E-6549-4A15-B7E6-7C13EF560F72}"/>
    <hyperlink ref="C49" r:id="rId75" display="https://www.slv-99.de/wp-content/uploads/2019/01/048.jpg" xr:uid="{960B0CA2-8B99-47E1-9A8E-12F794B72DD1}"/>
    <hyperlink ref="C48" r:id="rId76" display="https://www.slv-99.de/wp-content/uploads/2019/01/047.jpg" xr:uid="{27E63CBC-0BEE-40C6-8AE1-90B478F24F94}"/>
    <hyperlink ref="C47" r:id="rId77" display="https://www.slv-99.de/wp-content/uploads/2019/01/046.jpg" xr:uid="{583710E8-546F-4BA4-AD72-1ED4149EA730}"/>
    <hyperlink ref="C46" r:id="rId78" display="https://www.slv-99.de/wp-content/uploads/2019/01/045.jpg" xr:uid="{E82431EC-DC62-49C6-8021-61DD071F945B}"/>
    <hyperlink ref="C45" r:id="rId79" display="https://www.slv-99.de/wp-content/uploads/2019/01/044.jpg" xr:uid="{EA9B4B37-4B28-4FF2-90A4-FA5B9EA3E02D}"/>
    <hyperlink ref="C44" r:id="rId80" display="https://www.slv-99.de/wp-content/uploads/2019/01/043.jpg" xr:uid="{CB0B08EA-D0C4-47C2-8846-943E25358250}"/>
    <hyperlink ref="C43" r:id="rId81" display="https://www.slv-99.de/wp-content/uploads/2019/01/042.jpg" xr:uid="{C466BB61-FE81-413A-9011-C0A0ABC8A2E5}"/>
    <hyperlink ref="C42" r:id="rId82" display="https://www.slv-99.de/wp-content/uploads/2019/01/041.jpg" xr:uid="{3C4BAFCC-EB6F-4C96-B620-4B8A6FF13994}"/>
    <hyperlink ref="C41" r:id="rId83" display="https://www.slv-99.de/wp-content/uploads/2019/01/040.jpg" xr:uid="{80960A79-C45C-4CD3-84D9-AACA88058DBB}"/>
    <hyperlink ref="C40" r:id="rId84" display="https://www.slv-99.de/wp-content/uploads/2019/01/039.jpg" xr:uid="{F590E334-066A-4602-81D7-67050DCA185B}"/>
    <hyperlink ref="C39" r:id="rId85" display="https://www.slv-99.de/wp-content/uploads/2019/01/038.jpg" xr:uid="{7929CF2C-D5A3-4369-9576-A1C6E13FAC97}"/>
    <hyperlink ref="C38" r:id="rId86" display="https://www.slv-99.de/wp-content/uploads/2019/01/037.jpg" xr:uid="{6E70BD65-C028-41FD-AD70-6F32E2AF158B}"/>
    <hyperlink ref="C37" r:id="rId87" display="https://www.slv-99.de/wp-content/uploads/2019/01/036.jpg" xr:uid="{FCA762CA-3DDA-469E-810F-EC4077D58DFE}"/>
    <hyperlink ref="C36" r:id="rId88" display="https://www.slv-99.de/wp-content/uploads/2019/01/035.jpg" xr:uid="{BC817201-91E7-4483-A0D9-98A408D2F372}"/>
    <hyperlink ref="C35" r:id="rId89" display="https://www.slv-99.de/wp-content/uploads/2019/01/034.jpg" xr:uid="{F0EE1B6A-5BBB-412A-8C28-0DBAE9BC0B84}"/>
    <hyperlink ref="C34" r:id="rId90" display="https://www.slv-99.de/wp-content/uploads/2019/01/033.jpg" xr:uid="{840B1648-1E07-495E-92C4-7D14D8AD54EE}"/>
    <hyperlink ref="C33" r:id="rId91" display="https://www.slv-99.de/wp-content/uploads/2019/01/032.jpg" xr:uid="{A1CBEBFF-E1BE-4E2B-8A1F-4BAA0D53451E}"/>
    <hyperlink ref="C32" r:id="rId92" display="https://www.slv-99.de/wp-content/uploads/2019/01/031.jpg" xr:uid="{673D36E3-7A7C-4070-978C-F2E13EAFFE50}"/>
    <hyperlink ref="C31" r:id="rId93" display="https://www.slv-99.de/wp-content/uploads/2019/01/030.jpg" xr:uid="{0A17B6FF-6058-4A11-BC2A-4A98CB24EE41}"/>
    <hyperlink ref="C30" r:id="rId94" display="https://www.slv-99.de/wp-content/uploads/2019/01/029.jpg" xr:uid="{E0AF0039-7161-4539-B545-EBD93EAC2B50}"/>
    <hyperlink ref="C28" r:id="rId95" display="https://www.slv-99.de/wp-content/uploads/2019/01/027.jpg" xr:uid="{9B14FC97-8C80-4A5C-A2F1-A46D1FAEEF39}"/>
    <hyperlink ref="C27" r:id="rId96" display="https://www.slv-99.de/wp-content/uploads/2019/01/026.jpg" xr:uid="{57B7CCFE-D61D-4DD1-AE4B-D00F2DE0B08C}"/>
    <hyperlink ref="C26" r:id="rId97" display="https://www.slv-99.de/wp-content/uploads/2019/01/025.jpg" xr:uid="{EAD4B619-160E-452B-A06D-93AA598FC5FB}"/>
    <hyperlink ref="C25" r:id="rId98" display="https://www.slv-99.de/wp-content/uploads/2019/01/024.jpg" xr:uid="{A06A27D5-667B-4770-8701-CB2B3BF41DA6}"/>
    <hyperlink ref="C24" r:id="rId99" display="https://www.slv-99.de/wp-content/uploads/2019/01/023.jpg" xr:uid="{167DA7FE-C651-4500-BD30-22EE271CF93E}"/>
    <hyperlink ref="C23" r:id="rId100" display="https://www.slv-99.de/wp-content/uploads/2019/01/022.jpg" xr:uid="{742EBE43-05CE-4FAB-927E-4FB40F2514F6}"/>
    <hyperlink ref="C21" r:id="rId101" display="https://www.slv-99.de/wp-content/uploads/2019/01/020.jpg" xr:uid="{64B73BA4-2979-4E0E-89C5-BF8C94ACAB07}"/>
    <hyperlink ref="C20" r:id="rId102" display="https://www.slv-99.de/wp-content/uploads/2019/01/019.jpg" xr:uid="{98B13AEE-3389-4998-A365-919CDA100375}"/>
    <hyperlink ref="C19" r:id="rId103" display="https://www.slv-99.de/wp-content/uploads/2019/01/017.jpg" xr:uid="{E5637196-03BB-43F9-AF5B-98EAB9C7A35E}"/>
    <hyperlink ref="C18" r:id="rId104" display="https://www.slv-99.de/wp-content/uploads/2019/01/016.jpg" xr:uid="{3EA0FF91-AB43-4906-8D28-056EBD78DBDE}"/>
    <hyperlink ref="C22" r:id="rId105" display="https://www.slv-99.de/wp-content/uploads/2019/01/021-3.jpg" xr:uid="{C049E172-668D-45AA-97F2-48BCE7FB97D5}"/>
    <hyperlink ref="C109" r:id="rId106" display="https://www.slv-99.de/wp-content/uploads/2019/03/109.jpg" xr:uid="{9B92B8BC-8B7F-4431-9653-C50CEBBD622C}"/>
    <hyperlink ref="C110" r:id="rId107" display="https://www.slv-99.de/wp-content/uploads/2019/03/110.jpg" xr:uid="{FFB0E78B-8F3F-4E9A-ABD3-61A78AAB5CF0}"/>
    <hyperlink ref="C111" r:id="rId108" display="https://www.slv-99.de/wp-content/uploads/2019/03/111.jpg" xr:uid="{1514CD90-3476-448A-A19D-F4717C3600D2}"/>
    <hyperlink ref="C112" r:id="rId109" display="https://www.slv-99.de/wp-content/uploads/2019/03/112.jpg" xr:uid="{43C697CD-C32C-44FC-8911-435A7A9FBEC2}"/>
    <hyperlink ref="C113" r:id="rId110" display="https://www.slv-99.de/wp-content/uploads/2019/03/113.jpg" xr:uid="{5DA86382-2EE8-4AB7-9C18-32BDA9EE5954}"/>
    <hyperlink ref="C114" r:id="rId111" display="https://www.slv-99.de/wp-content/uploads/2019/03/114.jpg" xr:uid="{8E25B8BD-25E9-42ED-8092-2D4E9862AC0A}"/>
    <hyperlink ref="C115" r:id="rId112" display="https://www.slv-99.de/wp-content/uploads/2019/03/115.jpg" xr:uid="{8B81A210-9516-44B0-85D4-332DE2845B98}"/>
    <hyperlink ref="C116" r:id="rId113" display="https://www.slv-99.de/wp-content/uploads/2019/03/116.jpg" xr:uid="{3977E403-E09C-4170-A8AA-F73E52D4B366}"/>
    <hyperlink ref="C117" r:id="rId114" display="https://www.slv-99.de/wp-content/uploads/2019/03/117.jpg" xr:uid="{C072AE56-415A-41C0-8D40-66F092472EB5}"/>
    <hyperlink ref="C118" r:id="rId115" display="https://www.slv-99.de/wp-content/uploads/2019/03/118.jpg" xr:uid="{0ACEB1A7-D338-4AC1-A868-9987099B368B}"/>
    <hyperlink ref="C119" r:id="rId116" display="https://www.slv-99.de/wp-content/uploads/2019/03/119.jpg" xr:uid="{341119AB-2724-4101-B43A-B625F17EB079}"/>
    <hyperlink ref="C120" r:id="rId117" display="https://www.slv-99.de/wp-content/uploads/2019/03/120.jpg" xr:uid="{0324F603-D202-4A4D-AF33-AF8084D4E318}"/>
    <hyperlink ref="C121" r:id="rId118" display="https://www.slv-99.de/wp-content/uploads/2019/03/121.jpg" xr:uid="{9CB39364-4CA9-4D9E-A986-7FB7D77FB363}"/>
    <hyperlink ref="C122" r:id="rId119" display="https://www.slv-99.de/wp-content/uploads/2019/03/122.jpg" xr:uid="{8C944FFD-7D33-4820-9D62-67A91044AFC9}"/>
  </hyperlinks>
  <pageMargins left="0.35433070866141736" right="0.27559055118110237" top="0.51181102362204722" bottom="0.39370078740157483" header="0.31496062992125984" footer="0.31496062992125984"/>
  <pageSetup paperSize="9" scale="74" fitToHeight="0" orientation="landscape" r:id="rId120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Frank</cp:lastModifiedBy>
  <cp:lastPrinted>2019-03-06T19:53:11Z</cp:lastPrinted>
  <dcterms:created xsi:type="dcterms:W3CDTF">2018-12-22T07:40:43Z</dcterms:created>
  <dcterms:modified xsi:type="dcterms:W3CDTF">2019-04-11T19:38:11Z</dcterms:modified>
</cp:coreProperties>
</file>